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- Bewerbungen_OrientationWeek_Docs\1-Online registration\"/>
    </mc:Choice>
  </mc:AlternateContent>
  <bookViews>
    <workbookView xWindow="0" yWindow="0" windowWidth="28800" windowHeight="11775"/>
  </bookViews>
  <sheets>
    <sheet name="Subject Specific Form" sheetId="1" r:id="rId1"/>
  </sheets>
  <definedNames>
    <definedName name="_xlnm.Print_Area" localSheetId="0">'Subject Specific Form'!$A$1:$Z$71</definedName>
  </definedNames>
  <calcPr calcId="162913"/>
</workbook>
</file>

<file path=xl/calcChain.xml><?xml version="1.0" encoding="utf-8"?>
<calcChain xmlns="http://schemas.openxmlformats.org/spreadsheetml/2006/main">
  <c r="J1" i="1" l="1"/>
  <c r="S1" i="1"/>
  <c r="N60" i="1" l="1"/>
  <c r="N61" i="1"/>
  <c r="N62" i="1"/>
  <c r="N63" i="1"/>
  <c r="N64" i="1"/>
  <c r="K61" i="1"/>
  <c r="K62" i="1"/>
  <c r="K63" i="1"/>
  <c r="K6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N13" i="1"/>
  <c r="N14" i="1"/>
  <c r="N15" i="1"/>
  <c r="N16" i="1"/>
  <c r="N17" i="1"/>
  <c r="N18" i="1"/>
  <c r="N19" i="1"/>
  <c r="N20" i="1"/>
  <c r="N21" i="1"/>
  <c r="K13" i="1"/>
  <c r="K14" i="1"/>
  <c r="K15" i="1"/>
  <c r="K16" i="1"/>
  <c r="K17" i="1"/>
  <c r="K18" i="1"/>
  <c r="K19" i="1"/>
  <c r="K20" i="1"/>
  <c r="K21" i="1"/>
  <c r="V65" i="1" l="1"/>
  <c r="C67" i="1" s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V37" i="1"/>
  <c r="C65" i="1" s="1"/>
  <c r="X8" i="1"/>
  <c r="X9" i="1"/>
  <c r="X10" i="1"/>
  <c r="X11" i="1"/>
  <c r="X12" i="1"/>
  <c r="X13" i="1"/>
  <c r="X14" i="1"/>
  <c r="U8" i="1"/>
  <c r="U9" i="1"/>
  <c r="U10" i="1"/>
  <c r="U11" i="1"/>
  <c r="U12" i="1"/>
  <c r="U13" i="1"/>
  <c r="U14" i="1"/>
  <c r="U15" i="1"/>
  <c r="U16" i="1"/>
  <c r="U17" i="1"/>
  <c r="L65" i="1"/>
  <c r="N30" i="1"/>
  <c r="N31" i="1"/>
  <c r="N32" i="1"/>
  <c r="N33" i="1"/>
  <c r="N34" i="1"/>
  <c r="N35" i="1"/>
  <c r="N36" i="1"/>
  <c r="K30" i="1"/>
  <c r="K31" i="1"/>
  <c r="K32" i="1"/>
  <c r="K33" i="1"/>
  <c r="K34" i="1"/>
  <c r="K35" i="1"/>
  <c r="K36" i="1"/>
  <c r="N8" i="1"/>
  <c r="N9" i="1"/>
  <c r="N10" i="1"/>
  <c r="N11" i="1"/>
  <c r="N12" i="1"/>
  <c r="K8" i="1"/>
  <c r="K9" i="1"/>
  <c r="K10" i="1"/>
  <c r="K11" i="1"/>
  <c r="K12" i="1"/>
  <c r="L22" i="1"/>
  <c r="C63" i="1" l="1"/>
  <c r="C61" i="1"/>
  <c r="D57" i="1" l="1"/>
  <c r="E57" i="1" s="1"/>
  <c r="C57" i="1"/>
  <c r="I1" i="1"/>
  <c r="U45" i="1" l="1"/>
  <c r="U65" i="1" s="1"/>
  <c r="K29" i="1"/>
  <c r="K65" i="1" s="1"/>
  <c r="K7" i="1"/>
  <c r="K22" i="1" l="1"/>
  <c r="U7" i="1" l="1"/>
  <c r="U37" i="1" s="1"/>
  <c r="X45" i="1" l="1"/>
  <c r="X65" i="1" s="1"/>
  <c r="Y65" i="1" s="1"/>
  <c r="D67" i="1" s="1"/>
  <c r="E67" i="1" s="1"/>
  <c r="X7" i="1"/>
  <c r="X37" i="1" s="1"/>
  <c r="N29" i="1"/>
  <c r="N65" i="1" s="1"/>
  <c r="O65" i="1" s="1"/>
  <c r="D63" i="1" s="1"/>
  <c r="E63" i="1" s="1"/>
  <c r="Y37" i="1" l="1"/>
  <c r="D65" i="1" s="1"/>
  <c r="N7" i="1"/>
  <c r="N22" i="1" l="1"/>
  <c r="O22" i="1" s="1"/>
  <c r="D61" i="1" s="1"/>
  <c r="E61" i="1" s="1"/>
  <c r="E65" i="1"/>
  <c r="T1" i="1"/>
</calcChain>
</file>

<file path=xl/sharedStrings.xml><?xml version="1.0" encoding="utf-8"?>
<sst xmlns="http://schemas.openxmlformats.org/spreadsheetml/2006/main" count="61" uniqueCount="45">
  <si>
    <t>Mathematics</t>
  </si>
  <si>
    <t>Grade x CP</t>
  </si>
  <si>
    <t>GPA</t>
  </si>
  <si>
    <r>
      <t>Application Number</t>
    </r>
    <r>
      <rPr>
        <b/>
        <sz val="13"/>
        <color indexed="8"/>
        <rFont val="Calibri"/>
        <family val="2"/>
      </rPr>
      <t/>
    </r>
  </si>
  <si>
    <t xml:space="preserve">no. CP  </t>
  </si>
  <si>
    <t xml:space="preserve">Course Title  </t>
  </si>
  <si>
    <t>Grade</t>
  </si>
  <si>
    <t>Title of Thesis or Project</t>
  </si>
  <si>
    <t>Bachelor`s  Thesis or Final Project</t>
  </si>
  <si>
    <t xml:space="preserve">Subject of Bachelor programme </t>
  </si>
  <si>
    <t>No entries here!</t>
  </si>
  <si>
    <t>Bachelor's Thesis/Final Project</t>
  </si>
  <si>
    <t>Family Name , Given Name</t>
  </si>
  <si>
    <t>University: Name, City, Country</t>
  </si>
  <si>
    <r>
      <rPr>
        <sz val="13"/>
        <color theme="1"/>
        <rFont val="Calibri"/>
        <family val="2"/>
        <scheme val="minor"/>
      </rPr>
      <t>Regular duration of one semester</t>
    </r>
    <r>
      <rPr>
        <sz val="12"/>
        <color theme="1"/>
        <rFont val="Calibri"/>
        <family val="2"/>
        <scheme val="minor"/>
      </rPr>
      <t xml:space="preserve"> (in weeks)</t>
    </r>
  </si>
  <si>
    <t>Credits</t>
  </si>
  <si>
    <t>GPA (local grading)</t>
  </si>
  <si>
    <t>Subject Areas</t>
  </si>
  <si>
    <r>
      <rPr>
        <b/>
        <sz val="14"/>
        <color theme="1"/>
        <rFont val="Symbol"/>
        <family val="1"/>
        <charset val="2"/>
      </rPr>
      <t>S</t>
    </r>
    <r>
      <rPr>
        <b/>
        <sz val="14"/>
        <color theme="1"/>
        <rFont val="Calibri"/>
        <family val="2"/>
        <scheme val="minor"/>
      </rPr>
      <t xml:space="preserve"> credit points</t>
    </r>
  </si>
  <si>
    <t>• Fill this file completely and convert it to a PDF file before uploding it to the Campus Portal.</t>
  </si>
  <si>
    <t xml:space="preserve">• This form must be filled electronically, handwritten forms will not be accepted. </t>
  </si>
  <si>
    <t xml:space="preserve">or send an email to </t>
  </si>
  <si>
    <t xml:space="preserve"> Please note: </t>
  </si>
  <si>
    <t>GPA (German grading)</t>
  </si>
  <si>
    <t>Information on Credits Points/Hours System adopted at your University</t>
  </si>
  <si>
    <r>
      <rPr>
        <sz val="13"/>
        <color theme="1"/>
        <rFont val="Calibri"/>
        <family val="2"/>
        <scheme val="minor"/>
      </rPr>
      <t>Regular duration of Bachelor programme</t>
    </r>
    <r>
      <rPr>
        <sz val="12"/>
        <color theme="1"/>
        <rFont val="Calibri"/>
        <family val="2"/>
        <scheme val="minor"/>
      </rPr>
      <t xml:space="preserve"> (in semesters)</t>
    </r>
  </si>
  <si>
    <t xml:space="preserve">Minimum amount of  CP/CH required to obtain a Bachelor Degree
</t>
  </si>
  <si>
    <r>
      <t xml:space="preserve">Please fill the section below with information about the contact/teaching hours required to obtain a credit point/hour at your university. Here are some examples to give you an idea of the information we are looking for: 
</t>
    </r>
    <r>
      <rPr>
        <sz val="13"/>
        <color theme="1"/>
        <rFont val="Calibri"/>
        <family val="2"/>
      </rPr>
      <t>•</t>
    </r>
    <r>
      <rPr>
        <sz val="9.1"/>
        <color theme="1"/>
        <rFont val="Calibri"/>
        <family val="2"/>
      </rPr>
      <t xml:space="preserve"> </t>
    </r>
    <r>
      <rPr>
        <sz val="13"/>
        <color theme="1"/>
        <rFont val="Calibri"/>
        <family val="2"/>
        <scheme val="minor"/>
      </rPr>
      <t xml:space="preserve">"1 Credit = 1 hours teaching/week",      • "1 Credit = 15 hours of teaching per semester"
• "1 Credit = 15 hours of teaching per semester + 15 hours of self learning"
• "3 Credits = 52 hours of teaching in total"  </t>
    </r>
  </si>
  <si>
    <r>
      <t xml:space="preserve">Grading System adopted for courses </t>
    </r>
    <r>
      <rPr>
        <b/>
        <sz val="14"/>
        <color theme="1"/>
        <rFont val="Calibri"/>
        <family val="2"/>
        <scheme val="minor"/>
      </rPr>
      <t>(please enter ony numerical values, no % simbol or letter grades!)</t>
    </r>
  </si>
  <si>
    <t>Minimum passing grade</t>
  </si>
  <si>
    <t>Maximum passing grade</t>
  </si>
  <si>
    <t>Other Courses</t>
  </si>
  <si>
    <t>• If some cells report an error, it means that some compulsory fields are still empty, or the format is incorrect.</t>
  </si>
  <si>
    <t xml:space="preserve">• If you have issues or questions about how to complete this form, please check the instructions available </t>
  </si>
  <si>
    <t>at the following page:</t>
  </si>
  <si>
    <t>Physics</t>
  </si>
  <si>
    <t>Form for the subject-specific additional information
M.Sc. Quantum Engineering</t>
  </si>
  <si>
    <t>quantum.engineering (at) uni-ulm.de</t>
  </si>
  <si>
    <t>Electrical Engineering</t>
  </si>
  <si>
    <r>
      <rPr>
        <b/>
        <sz val="16"/>
        <color theme="5" tint="-0.249977111117893"/>
        <rFont val="Calibri"/>
        <family val="2"/>
      </rPr>
      <t>Mathematics courses:</t>
    </r>
    <r>
      <rPr>
        <b/>
        <sz val="20"/>
        <color theme="4" tint="-0.249977111117893"/>
        <rFont val="Calibri"/>
        <family val="2"/>
      </rPr>
      <t xml:space="preserve">
</t>
    </r>
    <r>
      <rPr>
        <sz val="14"/>
        <rFont val="Calibri"/>
        <family val="2"/>
      </rPr>
      <t>Please list here courses belonging to the mathematics area such as calculus, analysis, differential equations, linear algebra, statistics and probability, mathematical methods, physical mathematics, etc.</t>
    </r>
  </si>
  <si>
    <r>
      <rPr>
        <b/>
        <sz val="16"/>
        <color theme="5" tint="-0.249977111117893"/>
        <rFont val="Calibri"/>
        <family val="2"/>
      </rPr>
      <t>Physics courses:</t>
    </r>
    <r>
      <rPr>
        <b/>
        <sz val="16"/>
        <color theme="4" tint="-0.249977111117893"/>
        <rFont val="Calibri"/>
        <family val="2"/>
      </rPr>
      <t xml:space="preserve">  </t>
    </r>
    <r>
      <rPr>
        <sz val="14"/>
        <rFont val="Calibri"/>
        <family val="2"/>
      </rPr>
      <t xml:space="preserve">Please list courses belonging to the physics area. Courses not fitting in this section can be listed in the "Others" section.  </t>
    </r>
  </si>
  <si>
    <r>
      <rPr>
        <b/>
        <sz val="16"/>
        <color theme="5" tint="-0.249977111117893"/>
        <rFont val="Calibri"/>
        <family val="2"/>
      </rPr>
      <t>Electrical Engineering courses:</t>
    </r>
    <r>
      <rPr>
        <b/>
        <sz val="16"/>
        <color theme="4" tint="-0.249977111117893"/>
        <rFont val="Calibri"/>
        <family val="2"/>
      </rPr>
      <t xml:space="preserve">  </t>
    </r>
    <r>
      <rPr>
        <sz val="14"/>
        <rFont val="Calibri"/>
        <family val="2"/>
      </rPr>
      <t>Please list courses belonging to the electrical engineeirng  area. Courses not fitting in this section can be listed in the "Others" section.</t>
    </r>
    <r>
      <rPr>
        <b/>
        <sz val="16"/>
        <color theme="4" tint="-0.249977111117893"/>
        <rFont val="Calibri"/>
        <family val="2"/>
      </rPr>
      <t xml:space="preserve">  </t>
    </r>
  </si>
  <si>
    <r>
      <rPr>
        <b/>
        <sz val="16"/>
        <color theme="5" tint="-0.249977111117893"/>
        <rFont val="Calibri"/>
        <family val="2"/>
      </rPr>
      <t>Other courses:</t>
    </r>
    <r>
      <rPr>
        <b/>
        <sz val="16"/>
        <color theme="6" tint="-0.249977111117893"/>
        <rFont val="Calibri"/>
        <family val="2"/>
      </rPr>
      <t xml:space="preserve"> </t>
    </r>
    <r>
      <rPr>
        <sz val="14"/>
        <rFont val="Calibri"/>
        <family val="2"/>
      </rPr>
      <t xml:space="preserve">Please list here seminars, workshop, projects, special courses or courses that do not fit in the other categories, i.e. computing courses or quantum technologies courses. </t>
    </r>
  </si>
  <si>
    <t>https://www.uni-ulm.de/en/nawi/master/ps/m-sc-quantum-engineering-overview/how-to-apply/</t>
  </si>
  <si>
    <t xml:space="preserve">Dear Applicant, 
This subject-specific form it is a necessary document for your application and it helps the admission committee to have an overview of the academic achievements and competencies obtained during your Bachelor.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</si>
</sst>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b/>
      <sz val="16"/>
      <color theme="6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</font>
    <font>
      <b/>
      <sz val="22"/>
      <color rgb="FF40672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Symbol"/>
      <family val="1"/>
      <charset val="2"/>
    </font>
    <font>
      <b/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sz val="13"/>
      <color rgb="FF0070C0"/>
      <name val="Calibri"/>
      <family val="2"/>
    </font>
    <font>
      <sz val="18"/>
      <color theme="1"/>
      <name val="Calibri"/>
      <family val="2"/>
      <scheme val="minor"/>
    </font>
    <font>
      <sz val="13"/>
      <color theme="1"/>
      <name val="Calibri"/>
      <family val="2"/>
    </font>
    <font>
      <sz val="9.1"/>
      <color theme="1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4" tint="-0.249977111117893"/>
      <name val="Calibri"/>
      <family val="2"/>
    </font>
    <font>
      <b/>
      <sz val="16"/>
      <color theme="4" tint="-0.249977111117893"/>
      <name val="Calibri"/>
      <family val="2"/>
      <scheme val="minor"/>
    </font>
    <font>
      <sz val="14"/>
      <name val="Calibri"/>
      <family val="2"/>
    </font>
    <font>
      <sz val="13"/>
      <name val="Calibri"/>
      <family val="2"/>
    </font>
    <font>
      <b/>
      <sz val="16"/>
      <color theme="6" tint="-0.249977111117893"/>
      <name val="Calibri"/>
      <family val="2"/>
    </font>
    <font>
      <b/>
      <sz val="16"/>
      <color theme="5" tint="-0.249977111117893"/>
      <name val="Calibri"/>
      <family val="2"/>
    </font>
    <font>
      <b/>
      <sz val="18"/>
      <color theme="5" tint="-0.249977111117893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u/>
      <sz val="12"/>
      <color theme="3" tint="0.3999755851924192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E8E8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rgb="FFFBF4F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24994659260841701"/>
      </right>
      <top style="thin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thin">
        <color indexed="64"/>
      </top>
      <bottom style="hair">
        <color theme="1" tint="0.24994659260841701"/>
      </bottom>
      <diagonal/>
    </border>
    <border>
      <left style="thin">
        <color indexed="64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 tint="0.24994659260841701"/>
      </top>
      <bottom/>
      <diagonal/>
    </border>
    <border>
      <left/>
      <right/>
      <top/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/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hair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 style="hair">
        <color theme="1" tint="0.24994659260841701"/>
      </right>
      <top/>
      <bottom style="thin">
        <color indexed="64"/>
      </bottom>
      <diagonal/>
    </border>
    <border>
      <left style="thin">
        <color theme="1" tint="0.24994659260841701"/>
      </left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thin">
        <color auto="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auto="1"/>
      </right>
      <top/>
      <bottom style="hair">
        <color theme="1" tint="0.24994659260841701"/>
      </bottom>
      <diagonal/>
    </border>
    <border>
      <left/>
      <right style="thin">
        <color auto="1"/>
      </right>
      <top style="hair">
        <color theme="1" tint="0.24994659260841701"/>
      </top>
      <bottom/>
      <diagonal/>
    </border>
    <border>
      <left/>
      <right style="thin">
        <color auto="1"/>
      </right>
      <top/>
      <bottom style="hair">
        <color theme="1" tint="0.24994659260841701"/>
      </bottom>
      <diagonal/>
    </border>
    <border>
      <left style="thin">
        <color auto="1"/>
      </left>
      <right/>
      <top style="hair">
        <color theme="1" tint="0.2499465926084170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indexed="64"/>
      </bottom>
      <diagonal/>
    </border>
    <border>
      <left style="hair">
        <color theme="1" tint="0.24994659260841701"/>
      </left>
      <right style="thin">
        <color indexed="64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thin">
        <color indexed="64"/>
      </right>
      <top/>
      <bottom/>
      <diagonal/>
    </border>
    <border>
      <left style="hair">
        <color theme="1" tint="0.24994659260841701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1" tint="0.24994659260841701"/>
      </right>
      <top style="hair">
        <color indexed="64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indexed="64"/>
      </top>
      <bottom/>
      <diagonal/>
    </border>
    <border>
      <left style="hair">
        <color theme="1" tint="0.24994659260841701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Protection="1"/>
    <xf numFmtId="164" fontId="0" fillId="2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center"/>
    </xf>
    <xf numFmtId="164" fontId="16" fillId="4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right" wrapText="1"/>
    </xf>
    <xf numFmtId="0" fontId="10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 vertical="center"/>
    </xf>
    <xf numFmtId="164" fontId="13" fillId="4" borderId="0" xfId="0" applyNumberFormat="1" applyFont="1" applyFill="1" applyBorder="1" applyAlignment="1" applyProtection="1">
      <alignment vertical="center"/>
    </xf>
    <xf numFmtId="0" fontId="25" fillId="5" borderId="0" xfId="0" applyFont="1" applyFill="1" applyBorder="1" applyAlignment="1" applyProtection="1">
      <alignment horizontal="left" vertical="center"/>
    </xf>
    <xf numFmtId="0" fontId="24" fillId="5" borderId="0" xfId="0" applyFont="1" applyFill="1" applyBorder="1" applyAlignment="1" applyProtection="1">
      <alignment vertical="top"/>
    </xf>
    <xf numFmtId="0" fontId="8" fillId="0" borderId="10" xfId="0" applyFont="1" applyFill="1" applyBorder="1" applyAlignment="1" applyProtection="1">
      <alignment vertical="top" wrapText="1"/>
    </xf>
    <xf numFmtId="0" fontId="25" fillId="5" borderId="0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 wrapText="1"/>
    </xf>
    <xf numFmtId="49" fontId="19" fillId="4" borderId="16" xfId="0" applyNumberFormat="1" applyFont="1" applyFill="1" applyBorder="1" applyAlignment="1" applyProtection="1">
      <alignment horizontal="center" vertical="center" wrapText="1"/>
    </xf>
    <xf numFmtId="49" fontId="19" fillId="4" borderId="8" xfId="0" applyNumberFormat="1" applyFont="1" applyFill="1" applyBorder="1" applyAlignment="1" applyProtection="1">
      <alignment horizontal="center" vertical="center" wrapText="1"/>
    </xf>
    <xf numFmtId="0" fontId="25" fillId="5" borderId="1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0" fillId="7" borderId="7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vertical="center"/>
    </xf>
    <xf numFmtId="0" fontId="7" fillId="7" borderId="17" xfId="0" applyFont="1" applyFill="1" applyBorder="1" applyAlignment="1" applyProtection="1">
      <alignment horizontal="center" vertical="center"/>
    </xf>
    <xf numFmtId="0" fontId="17" fillId="7" borderId="17" xfId="0" applyFont="1" applyFill="1" applyBorder="1" applyAlignment="1" applyProtection="1">
      <alignment vertical="center"/>
    </xf>
    <xf numFmtId="0" fontId="33" fillId="7" borderId="15" xfId="0" applyFont="1" applyFill="1" applyBorder="1" applyAlignment="1" applyProtection="1"/>
    <xf numFmtId="0" fontId="10" fillId="7" borderId="9" xfId="0" applyFont="1" applyFill="1" applyBorder="1" applyAlignment="1" applyProtection="1"/>
    <xf numFmtId="0" fontId="10" fillId="7" borderId="16" xfId="0" applyFont="1" applyFill="1" applyBorder="1" applyAlignment="1" applyProtection="1"/>
    <xf numFmtId="0" fontId="10" fillId="7" borderId="8" xfId="0" applyFont="1" applyFill="1" applyBorder="1" applyAlignment="1" applyProtection="1"/>
    <xf numFmtId="164" fontId="2" fillId="7" borderId="1" xfId="0" applyNumberFormat="1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10" fillId="7" borderId="17" xfId="0" applyFont="1" applyFill="1" applyBorder="1" applyAlignment="1" applyProtection="1">
      <alignment horizontal="center" vertical="center"/>
    </xf>
    <xf numFmtId="0" fontId="17" fillId="7" borderId="7" xfId="0" applyFont="1" applyFill="1" applyBorder="1" applyAlignment="1" applyProtection="1">
      <alignment vertical="center"/>
    </xf>
    <xf numFmtId="0" fontId="14" fillId="7" borderId="1" xfId="0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vertical="center" wrapText="1"/>
    </xf>
    <xf numFmtId="0" fontId="6" fillId="7" borderId="12" xfId="0" applyFont="1" applyFill="1" applyBorder="1" applyAlignment="1" applyProtection="1">
      <alignment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</xf>
    <xf numFmtId="0" fontId="27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17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40" fillId="0" borderId="0" xfId="1" applyFont="1" applyBorder="1" applyAlignment="1" applyProtection="1">
      <alignment horizontal="center" vertical="center"/>
      <protection locked="0"/>
    </xf>
    <xf numFmtId="0" fontId="40" fillId="0" borderId="10" xfId="1" applyFont="1" applyBorder="1" applyAlignment="1" applyProtection="1">
      <alignment horizontal="center" vertical="center"/>
      <protection locked="0"/>
    </xf>
    <xf numFmtId="164" fontId="16" fillId="10" borderId="27" xfId="0" applyNumberFormat="1" applyFont="1" applyFill="1" applyBorder="1" applyAlignment="1" applyProtection="1">
      <alignment horizontal="left" vertical="center"/>
    </xf>
    <xf numFmtId="164" fontId="16" fillId="10" borderId="29" xfId="0" applyNumberFormat="1" applyFont="1" applyFill="1" applyBorder="1" applyAlignment="1" applyProtection="1">
      <alignment horizontal="left" vertical="center"/>
    </xf>
    <xf numFmtId="164" fontId="16" fillId="10" borderId="26" xfId="0" applyNumberFormat="1" applyFont="1" applyFill="1" applyBorder="1" applyAlignment="1" applyProtection="1">
      <alignment horizontal="left" vertical="center"/>
    </xf>
    <xf numFmtId="164" fontId="16" fillId="10" borderId="28" xfId="0" applyNumberFormat="1" applyFont="1" applyFill="1" applyBorder="1" applyAlignment="1" applyProtection="1">
      <alignment horizontal="left" vertical="center"/>
    </xf>
    <xf numFmtId="0" fontId="23" fillId="7" borderId="30" xfId="0" applyFont="1" applyFill="1" applyBorder="1" applyAlignment="1" applyProtection="1">
      <alignment horizontal="left" vertical="center"/>
    </xf>
    <xf numFmtId="0" fontId="23" fillId="7" borderId="31" xfId="0" applyFont="1" applyFill="1" applyBorder="1" applyAlignment="1" applyProtection="1">
      <alignment horizontal="left" vertical="center"/>
    </xf>
    <xf numFmtId="0" fontId="23" fillId="7" borderId="13" xfId="0" applyFont="1" applyFill="1" applyBorder="1" applyAlignment="1" applyProtection="1">
      <alignment horizontal="left" vertical="center"/>
    </xf>
    <xf numFmtId="0" fontId="23" fillId="7" borderId="41" xfId="0" applyFont="1" applyFill="1" applyBorder="1" applyAlignment="1" applyProtection="1">
      <alignment horizontal="left" vertical="center"/>
    </xf>
    <xf numFmtId="0" fontId="23" fillId="6" borderId="30" xfId="0" applyFont="1" applyFill="1" applyBorder="1" applyAlignment="1" applyProtection="1">
      <alignment horizontal="left" vertical="center"/>
    </xf>
    <xf numFmtId="0" fontId="23" fillId="6" borderId="31" xfId="0" applyFont="1" applyFill="1" applyBorder="1" applyAlignment="1" applyProtection="1">
      <alignment horizontal="left" vertical="center"/>
    </xf>
    <xf numFmtId="0" fontId="23" fillId="6" borderId="32" xfId="0" applyFont="1" applyFill="1" applyBorder="1" applyAlignment="1" applyProtection="1">
      <alignment horizontal="left" vertical="center"/>
    </xf>
    <xf numFmtId="0" fontId="23" fillId="6" borderId="33" xfId="0" applyFont="1" applyFill="1" applyBorder="1" applyAlignment="1" applyProtection="1">
      <alignment horizontal="left" vertical="center"/>
    </xf>
    <xf numFmtId="164" fontId="16" fillId="10" borderId="60" xfId="0" applyNumberFormat="1" applyFont="1" applyFill="1" applyBorder="1" applyAlignment="1" applyProtection="1">
      <alignment horizontal="center" vertical="center"/>
    </xf>
    <xf numFmtId="164" fontId="16" fillId="10" borderId="61" xfId="0" applyNumberFormat="1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/>
    </xf>
    <xf numFmtId="0" fontId="10" fillId="7" borderId="15" xfId="0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</xf>
    <xf numFmtId="0" fontId="10" fillId="7" borderId="16" xfId="0" applyFont="1" applyFill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horizontal="center" vertical="center"/>
    </xf>
    <xf numFmtId="164" fontId="13" fillId="9" borderId="1" xfId="0" applyNumberFormat="1" applyFont="1" applyFill="1" applyBorder="1" applyAlignment="1" applyProtection="1">
      <alignment vertical="center"/>
    </xf>
    <xf numFmtId="164" fontId="9" fillId="7" borderId="1" xfId="0" applyNumberFormat="1" applyFont="1" applyFill="1" applyBorder="1" applyAlignment="1" applyProtection="1">
      <alignment vertical="center"/>
    </xf>
    <xf numFmtId="0" fontId="6" fillId="7" borderId="1" xfId="0" applyFont="1" applyFill="1" applyBorder="1" applyAlignment="1" applyProtection="1">
      <alignment vertical="center"/>
    </xf>
    <xf numFmtId="1" fontId="9" fillId="7" borderId="1" xfId="0" applyNumberFormat="1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horizontal="center" vertical="center"/>
    </xf>
    <xf numFmtId="0" fontId="23" fillId="3" borderId="30" xfId="0" applyFont="1" applyFill="1" applyBorder="1" applyAlignment="1" applyProtection="1">
      <alignment horizontal="left" vertical="center"/>
    </xf>
    <xf numFmtId="0" fontId="23" fillId="3" borderId="31" xfId="0" applyFont="1" applyFill="1" applyBorder="1" applyAlignment="1" applyProtection="1">
      <alignment horizontal="left" vertical="center"/>
    </xf>
    <xf numFmtId="0" fontId="23" fillId="3" borderId="32" xfId="0" applyFont="1" applyFill="1" applyBorder="1" applyAlignment="1" applyProtection="1">
      <alignment horizontal="left" vertical="center"/>
    </xf>
    <xf numFmtId="0" fontId="23" fillId="3" borderId="33" xfId="0" applyFont="1" applyFill="1" applyBorder="1" applyAlignment="1" applyProtection="1">
      <alignment horizontal="left" vertical="center"/>
    </xf>
    <xf numFmtId="164" fontId="16" fillId="9" borderId="26" xfId="0" applyNumberFormat="1" applyFont="1" applyFill="1" applyBorder="1" applyAlignment="1" applyProtection="1">
      <alignment horizontal="left" vertical="center"/>
    </xf>
    <xf numFmtId="164" fontId="16" fillId="9" borderId="27" xfId="0" applyNumberFormat="1" applyFont="1" applyFill="1" applyBorder="1" applyAlignment="1" applyProtection="1">
      <alignment horizontal="left" vertical="center"/>
    </xf>
    <xf numFmtId="0" fontId="23" fillId="3" borderId="5" xfId="0" applyFont="1" applyFill="1" applyBorder="1" applyAlignment="1" applyProtection="1">
      <alignment horizontal="left" vertical="center"/>
    </xf>
    <xf numFmtId="0" fontId="23" fillId="3" borderId="42" xfId="0" applyFont="1" applyFill="1" applyBorder="1" applyAlignment="1" applyProtection="1">
      <alignment horizontal="left" vertical="center"/>
    </xf>
    <xf numFmtId="164" fontId="9" fillId="7" borderId="2" xfId="0" applyNumberFormat="1" applyFont="1" applyFill="1" applyBorder="1" applyAlignment="1" applyProtection="1">
      <alignment vertical="center"/>
    </xf>
    <xf numFmtId="164" fontId="9" fillId="7" borderId="3" xfId="0" applyNumberFormat="1" applyFont="1" applyFill="1" applyBorder="1" applyAlignment="1" applyProtection="1">
      <alignment vertical="center"/>
    </xf>
    <xf numFmtId="0" fontId="6" fillId="7" borderId="2" xfId="0" applyFont="1" applyFill="1" applyBorder="1" applyAlignment="1" applyProtection="1">
      <alignment vertical="center"/>
    </xf>
    <xf numFmtId="0" fontId="6" fillId="7" borderId="3" xfId="0" applyFont="1" applyFill="1" applyBorder="1" applyAlignment="1" applyProtection="1">
      <alignment vertical="center"/>
    </xf>
    <xf numFmtId="1" fontId="9" fillId="7" borderId="2" xfId="0" applyNumberFormat="1" applyFont="1" applyFill="1" applyBorder="1" applyAlignment="1" applyProtection="1">
      <alignment vertical="center"/>
    </xf>
    <xf numFmtId="1" fontId="9" fillId="7" borderId="3" xfId="0" applyNumberFormat="1" applyFont="1" applyFill="1" applyBorder="1" applyAlignment="1" applyProtection="1">
      <alignment vertical="center"/>
    </xf>
    <xf numFmtId="164" fontId="16" fillId="9" borderId="25" xfId="0" applyNumberFormat="1" applyFont="1" applyFill="1" applyBorder="1" applyAlignment="1" applyProtection="1">
      <alignment horizontal="left" vertical="center"/>
    </xf>
    <xf numFmtId="164" fontId="16" fillId="9" borderId="24" xfId="0" applyNumberFormat="1" applyFont="1" applyFill="1" applyBorder="1" applyAlignment="1" applyProtection="1">
      <alignment horizontal="left" vertical="center"/>
    </xf>
    <xf numFmtId="0" fontId="23" fillId="6" borderId="5" xfId="0" applyFont="1" applyFill="1" applyBorder="1" applyAlignment="1" applyProtection="1">
      <alignment horizontal="left" vertical="center"/>
    </xf>
    <xf numFmtId="0" fontId="23" fillId="6" borderId="42" xfId="0" applyFont="1" applyFill="1" applyBorder="1" applyAlignment="1" applyProtection="1">
      <alignment horizontal="left" vertical="center"/>
    </xf>
    <xf numFmtId="0" fontId="23" fillId="6" borderId="13" xfId="0" applyFont="1" applyFill="1" applyBorder="1" applyAlignment="1" applyProtection="1">
      <alignment horizontal="left" vertical="center"/>
    </xf>
    <xf numFmtId="0" fontId="23" fillId="6" borderId="41" xfId="0" applyFont="1" applyFill="1" applyBorder="1" applyAlignment="1" applyProtection="1">
      <alignment horizontal="left" vertical="center"/>
    </xf>
    <xf numFmtId="164" fontId="16" fillId="10" borderId="58" xfId="0" applyNumberFormat="1" applyFont="1" applyFill="1" applyBorder="1" applyAlignment="1" applyProtection="1">
      <alignment horizontal="center" vertical="center"/>
    </xf>
    <xf numFmtId="164" fontId="16" fillId="10" borderId="59" xfId="0" applyNumberFormat="1" applyFont="1" applyFill="1" applyBorder="1" applyAlignment="1" applyProtection="1">
      <alignment horizontal="center" vertical="center"/>
    </xf>
    <xf numFmtId="0" fontId="20" fillId="7" borderId="18" xfId="0" applyFont="1" applyFill="1" applyBorder="1" applyAlignment="1" applyProtection="1">
      <alignment horizontal="left" vertical="center"/>
    </xf>
    <xf numFmtId="0" fontId="20" fillId="7" borderId="19" xfId="0" applyFont="1" applyFill="1" applyBorder="1" applyAlignment="1" applyProtection="1">
      <alignment horizontal="left" vertical="center"/>
    </xf>
    <xf numFmtId="0" fontId="20" fillId="7" borderId="21" xfId="0" applyFont="1" applyFill="1" applyBorder="1" applyAlignment="1" applyProtection="1">
      <alignment horizontal="left" vertical="center"/>
    </xf>
    <xf numFmtId="0" fontId="20" fillId="7" borderId="22" xfId="0" applyFont="1" applyFill="1" applyBorder="1" applyAlignment="1" applyProtection="1">
      <alignment horizontal="left" vertical="center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7" fillId="7" borderId="5" xfId="0" applyFont="1" applyFill="1" applyBorder="1" applyAlignment="1" applyProtection="1">
      <alignment horizontal="left"/>
    </xf>
    <xf numFmtId="0" fontId="28" fillId="7" borderId="15" xfId="0" applyFont="1" applyFill="1" applyBorder="1" applyAlignment="1" applyProtection="1">
      <alignment horizontal="left"/>
    </xf>
    <xf numFmtId="0" fontId="28" fillId="7" borderId="9" xfId="0" applyFont="1" applyFill="1" applyBorder="1" applyAlignment="1" applyProtection="1">
      <alignment horizontal="left"/>
    </xf>
    <xf numFmtId="0" fontId="28" fillId="7" borderId="32" xfId="0" applyFont="1" applyFill="1" applyBorder="1" applyAlignment="1" applyProtection="1">
      <alignment horizontal="left"/>
    </xf>
    <xf numFmtId="0" fontId="28" fillId="7" borderId="39" xfId="0" applyFont="1" applyFill="1" applyBorder="1" applyAlignment="1" applyProtection="1">
      <alignment horizontal="left"/>
    </xf>
    <xf numFmtId="0" fontId="28" fillId="7" borderId="56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14" fontId="2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23" xfId="0" applyNumberFormat="1" applyFont="1" applyFill="1" applyBorder="1" applyAlignment="1" applyProtection="1">
      <alignment horizontal="left" vertical="center"/>
      <protection locked="0"/>
    </xf>
    <xf numFmtId="0" fontId="10" fillId="8" borderId="3" xfId="0" applyFont="1" applyFill="1" applyBorder="1" applyAlignment="1" applyProtection="1">
      <alignment horizontal="left" vertical="center"/>
    </xf>
    <xf numFmtId="0" fontId="10" fillId="8" borderId="1" xfId="0" applyFont="1" applyFill="1" applyBorder="1" applyAlignment="1" applyProtection="1">
      <alignment horizontal="left" vertical="center"/>
    </xf>
    <xf numFmtId="0" fontId="10" fillId="10" borderId="52" xfId="0" applyFont="1" applyFill="1" applyBorder="1" applyAlignment="1" applyProtection="1">
      <alignment horizontal="left" vertical="center" wrapText="1"/>
    </xf>
    <xf numFmtId="0" fontId="10" fillId="10" borderId="23" xfId="0" applyFont="1" applyFill="1" applyBorder="1" applyAlignment="1" applyProtection="1">
      <alignment horizontal="left" vertical="center" wrapText="1"/>
    </xf>
    <xf numFmtId="0" fontId="14" fillId="7" borderId="51" xfId="0" applyFont="1" applyFill="1" applyBorder="1" applyAlignment="1" applyProtection="1">
      <alignment horizontal="left" vertical="center" wrapText="1"/>
    </xf>
    <xf numFmtId="0" fontId="14" fillId="7" borderId="36" xfId="0" applyFont="1" applyFill="1" applyBorder="1" applyAlignment="1" applyProtection="1">
      <alignment horizontal="left" vertical="center" wrapText="1"/>
    </xf>
    <xf numFmtId="0" fontId="14" fillId="7" borderId="21" xfId="0" applyFont="1" applyFill="1" applyBorder="1" applyAlignment="1" applyProtection="1">
      <alignment horizontal="left" vertical="center" wrapText="1"/>
    </xf>
    <xf numFmtId="0" fontId="14" fillId="7" borderId="22" xfId="0" applyFont="1" applyFill="1" applyBorder="1" applyAlignment="1" applyProtection="1">
      <alignment horizontal="left" vertical="center" wrapText="1"/>
    </xf>
    <xf numFmtId="0" fontId="17" fillId="7" borderId="15" xfId="0" applyFont="1" applyFill="1" applyBorder="1" applyAlignment="1" applyProtection="1">
      <alignment horizontal="left"/>
    </xf>
    <xf numFmtId="0" fontId="17" fillId="7" borderId="9" xfId="0" applyFont="1" applyFill="1" applyBorder="1" applyAlignment="1" applyProtection="1">
      <alignment horizontal="left"/>
    </xf>
    <xf numFmtId="0" fontId="17" fillId="7" borderId="32" xfId="0" applyFont="1" applyFill="1" applyBorder="1" applyAlignment="1" applyProtection="1">
      <alignment horizontal="left"/>
    </xf>
    <xf numFmtId="0" fontId="17" fillId="7" borderId="39" xfId="0" applyFont="1" applyFill="1" applyBorder="1" applyAlignment="1" applyProtection="1">
      <alignment horizontal="left"/>
    </xf>
    <xf numFmtId="0" fontId="17" fillId="7" borderId="56" xfId="0" applyFont="1" applyFill="1" applyBorder="1" applyAlignment="1" applyProtection="1">
      <alignment horizontal="left"/>
    </xf>
    <xf numFmtId="0" fontId="18" fillId="10" borderId="45" xfId="0" applyFont="1" applyFill="1" applyBorder="1" applyAlignment="1" applyProtection="1">
      <alignment horizontal="left" vertical="center"/>
    </xf>
    <xf numFmtId="0" fontId="18" fillId="10" borderId="0" xfId="0" applyFont="1" applyFill="1" applyBorder="1" applyAlignment="1" applyProtection="1">
      <alignment horizontal="left" vertical="center"/>
    </xf>
    <xf numFmtId="0" fontId="18" fillId="10" borderId="46" xfId="0" applyFont="1" applyFill="1" applyBorder="1" applyAlignment="1" applyProtection="1">
      <alignment horizontal="left" vertical="center"/>
    </xf>
    <xf numFmtId="0" fontId="18" fillId="10" borderId="49" xfId="0" applyFont="1" applyFill="1" applyBorder="1" applyAlignment="1" applyProtection="1">
      <alignment horizontal="left" vertical="center"/>
    </xf>
    <xf numFmtId="0" fontId="18" fillId="10" borderId="35" xfId="0" applyFont="1" applyFill="1" applyBorder="1" applyAlignment="1" applyProtection="1">
      <alignment horizontal="left" vertical="center"/>
    </xf>
    <xf numFmtId="0" fontId="18" fillId="10" borderId="50" xfId="0" applyFont="1" applyFill="1" applyBorder="1" applyAlignment="1" applyProtection="1">
      <alignment horizontal="left" vertical="center"/>
    </xf>
    <xf numFmtId="0" fontId="20" fillId="2" borderId="37" xfId="0" applyFont="1" applyFill="1" applyBorder="1" applyAlignment="1" applyProtection="1">
      <alignment horizontal="left" vertical="center" wrapText="1"/>
      <protection locked="0"/>
    </xf>
    <xf numFmtId="0" fontId="20" fillId="2" borderId="34" xfId="0" applyFont="1" applyFill="1" applyBorder="1" applyAlignment="1" applyProtection="1">
      <alignment horizontal="left" vertical="center" wrapText="1"/>
      <protection locked="0"/>
    </xf>
    <xf numFmtId="0" fontId="20" fillId="2" borderId="53" xfId="0" applyFont="1" applyFill="1" applyBorder="1" applyAlignment="1" applyProtection="1">
      <alignment horizontal="left" vertical="center" wrapText="1"/>
      <protection locked="0"/>
    </xf>
    <xf numFmtId="0" fontId="20" fillId="2" borderId="38" xfId="0" applyFont="1" applyFill="1" applyBorder="1" applyAlignment="1" applyProtection="1">
      <alignment horizontal="left" vertical="center" wrapText="1"/>
      <protection locked="0"/>
    </xf>
    <xf numFmtId="0" fontId="20" fillId="2" borderId="35" xfId="0" applyFont="1" applyFill="1" applyBorder="1" applyAlignment="1" applyProtection="1">
      <alignment horizontal="left" vertical="center" wrapText="1"/>
      <protection locked="0"/>
    </xf>
    <xf numFmtId="0" fontId="20" fillId="2" borderId="54" xfId="0" applyFont="1" applyFill="1" applyBorder="1" applyAlignment="1" applyProtection="1">
      <alignment horizontal="left" vertical="center" wrapText="1"/>
      <protection locked="0"/>
    </xf>
    <xf numFmtId="0" fontId="23" fillId="7" borderId="55" xfId="0" applyFont="1" applyFill="1" applyBorder="1" applyAlignment="1" applyProtection="1">
      <alignment horizontal="left" vertical="center" wrapText="1"/>
    </xf>
    <xf numFmtId="0" fontId="23" fillId="7" borderId="34" xfId="0" applyFont="1" applyFill="1" applyBorder="1" applyAlignment="1" applyProtection="1">
      <alignment horizontal="left" vertical="center" wrapText="1"/>
    </xf>
    <xf numFmtId="0" fontId="23" fillId="7" borderId="53" xfId="0" applyFont="1" applyFill="1" applyBorder="1" applyAlignment="1" applyProtection="1">
      <alignment horizontal="left" vertical="center" wrapText="1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10" xfId="0" applyFont="1" applyFill="1" applyBorder="1" applyAlignment="1" applyProtection="1">
      <alignment horizontal="left" vertical="center" wrapText="1"/>
    </xf>
    <xf numFmtId="0" fontId="23" fillId="7" borderId="32" xfId="0" applyFont="1" applyFill="1" applyBorder="1" applyAlignment="1" applyProtection="1">
      <alignment horizontal="left" vertical="center" wrapText="1"/>
    </xf>
    <xf numFmtId="0" fontId="23" fillId="7" borderId="39" xfId="0" applyFont="1" applyFill="1" applyBorder="1" applyAlignment="1" applyProtection="1">
      <alignment horizontal="left" vertical="center" wrapText="1"/>
    </xf>
    <xf numFmtId="0" fontId="23" fillId="7" borderId="56" xfId="0" applyFont="1" applyFill="1" applyBorder="1" applyAlignment="1" applyProtection="1">
      <alignment horizontal="left" vertical="center" wrapText="1"/>
    </xf>
    <xf numFmtId="0" fontId="20" fillId="0" borderId="30" xfId="0" applyFont="1" applyFill="1" applyBorder="1" applyAlignment="1" applyProtection="1">
      <alignment horizontal="left" vertical="top" wrapText="1"/>
      <protection locked="0"/>
    </xf>
    <xf numFmtId="0" fontId="20" fillId="0" borderId="40" xfId="0" applyFont="1" applyFill="1" applyBorder="1" applyAlignment="1" applyProtection="1">
      <alignment horizontal="left" vertical="top" wrapText="1"/>
      <protection locked="0"/>
    </xf>
    <xf numFmtId="0" fontId="20" fillId="0" borderId="57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7" borderId="69" xfId="0" applyFont="1" applyFill="1" applyBorder="1" applyAlignment="1" applyProtection="1">
      <alignment horizontal="left" vertical="center" wrapText="1"/>
    </xf>
    <xf numFmtId="0" fontId="20" fillId="7" borderId="63" xfId="0" applyFont="1" applyFill="1" applyBorder="1" applyAlignment="1" applyProtection="1">
      <alignment horizontal="left" vertical="center" wrapText="1"/>
    </xf>
    <xf numFmtId="0" fontId="20" fillId="7" borderId="64" xfId="0" applyFont="1" applyFill="1" applyBorder="1" applyAlignment="1" applyProtection="1">
      <alignment horizontal="left" vertical="center" wrapText="1"/>
    </xf>
    <xf numFmtId="164" fontId="23" fillId="4" borderId="70" xfId="0" applyNumberFormat="1" applyFont="1" applyFill="1" applyBorder="1" applyAlignment="1" applyProtection="1">
      <alignment horizontal="center" vertical="center"/>
      <protection locked="0"/>
    </xf>
    <xf numFmtId="164" fontId="23" fillId="4" borderId="66" xfId="0" applyNumberFormat="1" applyFont="1" applyFill="1" applyBorder="1" applyAlignment="1" applyProtection="1">
      <alignment horizontal="center" vertical="center"/>
      <protection locked="0"/>
    </xf>
    <xf numFmtId="164" fontId="23" fillId="4" borderId="67" xfId="0" applyNumberFormat="1" applyFont="1" applyFill="1" applyBorder="1" applyAlignment="1" applyProtection="1">
      <alignment horizontal="center" vertical="center"/>
      <protection locked="0"/>
    </xf>
    <xf numFmtId="2" fontId="2" fillId="4" borderId="36" xfId="0" applyNumberFormat="1" applyFont="1" applyFill="1" applyBorder="1" applyAlignment="1" applyProtection="1">
      <alignment horizontal="left" vertical="center"/>
      <protection locked="0"/>
    </xf>
    <xf numFmtId="2" fontId="2" fillId="4" borderId="22" xfId="0" applyNumberFormat="1" applyFont="1" applyFill="1" applyBorder="1" applyAlignment="1" applyProtection="1">
      <alignment horizontal="left" vertical="center"/>
      <protection locked="0"/>
    </xf>
    <xf numFmtId="0" fontId="2" fillId="4" borderId="52" xfId="0" applyFont="1" applyFill="1" applyBorder="1" applyAlignment="1" applyProtection="1">
      <alignment horizontal="left" vertical="center"/>
      <protection locked="0"/>
    </xf>
    <xf numFmtId="0" fontId="20" fillId="7" borderId="21" xfId="0" applyFont="1" applyFill="1" applyBorder="1" applyAlignment="1" applyProtection="1">
      <alignment horizontal="left" vertical="top" wrapText="1"/>
    </xf>
    <xf numFmtId="0" fontId="20" fillId="7" borderId="22" xfId="0" applyFont="1" applyFill="1" applyBorder="1" applyAlignment="1" applyProtection="1">
      <alignment horizontal="left" vertical="top"/>
    </xf>
    <xf numFmtId="0" fontId="20" fillId="7" borderId="21" xfId="0" applyFont="1" applyFill="1" applyBorder="1" applyAlignment="1" applyProtection="1">
      <alignment horizontal="left" vertical="top"/>
    </xf>
    <xf numFmtId="0" fontId="2" fillId="4" borderId="43" xfId="0" applyFont="1" applyFill="1" applyBorder="1" applyAlignment="1" applyProtection="1">
      <alignment horizontal="left" vertical="top" wrapText="1"/>
      <protection locked="0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2" fillId="4" borderId="45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46" xfId="0" applyFont="1" applyFill="1" applyBorder="1" applyAlignment="1" applyProtection="1">
      <alignment horizontal="left" vertical="top" wrapText="1"/>
      <protection locked="0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48" xfId="0" applyFont="1" applyFill="1" applyBorder="1" applyAlignment="1" applyProtection="1">
      <alignment horizontal="left" vertical="top" wrapText="1"/>
      <protection locked="0"/>
    </xf>
    <xf numFmtId="0" fontId="14" fillId="4" borderId="62" xfId="0" applyFont="1" applyFill="1" applyBorder="1" applyAlignment="1" applyProtection="1">
      <alignment horizontal="center" vertical="center"/>
      <protection locked="0"/>
    </xf>
    <xf numFmtId="0" fontId="14" fillId="4" borderId="63" xfId="0" applyFont="1" applyFill="1" applyBorder="1" applyAlignment="1" applyProtection="1">
      <alignment horizontal="center" vertical="center"/>
      <protection locked="0"/>
    </xf>
    <xf numFmtId="0" fontId="14" fillId="4" borderId="64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66" xfId="0" applyFont="1" applyFill="1" applyBorder="1" applyAlignment="1" applyProtection="1">
      <alignment horizontal="center" vertical="center" wrapText="1"/>
      <protection locked="0"/>
    </xf>
    <xf numFmtId="0" fontId="14" fillId="0" borderId="67" xfId="0" applyFont="1" applyFill="1" applyBorder="1" applyAlignment="1" applyProtection="1">
      <alignment horizontal="center" vertical="center" wrapText="1"/>
      <protection locked="0"/>
    </xf>
    <xf numFmtId="0" fontId="20" fillId="7" borderId="30" xfId="0" applyFont="1" applyFill="1" applyBorder="1" applyAlignment="1" applyProtection="1">
      <alignment horizontal="left" vertical="center" wrapText="1"/>
    </xf>
    <xf numFmtId="0" fontId="20" fillId="7" borderId="68" xfId="0" applyFont="1" applyFill="1" applyBorder="1" applyAlignment="1" applyProtection="1">
      <alignment horizontal="left" vertical="center" wrapText="1"/>
    </xf>
    <xf numFmtId="0" fontId="20" fillId="7" borderId="12" xfId="0" applyFont="1" applyFill="1" applyBorder="1" applyAlignment="1" applyProtection="1">
      <alignment horizontal="left" vertical="center" wrapText="1"/>
    </xf>
    <xf numFmtId="0" fontId="20" fillId="7" borderId="46" xfId="0" applyFont="1" applyFill="1" applyBorder="1" applyAlignment="1" applyProtection="1">
      <alignment horizontal="left" vertical="center" wrapText="1"/>
    </xf>
    <xf numFmtId="0" fontId="20" fillId="7" borderId="13" xfId="0" applyFont="1" applyFill="1" applyBorder="1" applyAlignment="1" applyProtection="1">
      <alignment horizontal="left" vertical="center" wrapText="1"/>
    </xf>
    <xf numFmtId="0" fontId="20" fillId="7" borderId="48" xfId="0" applyFont="1" applyFill="1" applyBorder="1" applyAlignment="1" applyProtection="1">
      <alignment horizontal="left" vertical="center" wrapText="1"/>
    </xf>
    <xf numFmtId="164" fontId="23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36" xfId="0" applyFont="1" applyFill="1" applyBorder="1" applyAlignment="1" applyProtection="1">
      <alignment horizontal="center" vertical="center"/>
    </xf>
    <xf numFmtId="0" fontId="10" fillId="10" borderId="22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left" vertical="center"/>
    </xf>
    <xf numFmtId="0" fontId="21" fillId="8" borderId="9" xfId="0" applyFont="1" applyFill="1" applyBorder="1" applyAlignment="1" applyProtection="1">
      <alignment horizontal="left" vertical="center"/>
    </xf>
    <xf numFmtId="0" fontId="21" fillId="8" borderId="13" xfId="0" applyFont="1" applyFill="1" applyBorder="1" applyAlignment="1" applyProtection="1">
      <alignment horizontal="left" vertical="center"/>
    </xf>
    <xf numFmtId="0" fontId="21" fillId="8" borderId="8" xfId="0" applyFont="1" applyFill="1" applyBorder="1" applyAlignment="1" applyProtection="1">
      <alignment horizontal="left" vertical="center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13" xfId="0" applyFont="1" applyFill="1" applyBorder="1" applyAlignment="1" applyProtection="1">
      <alignment horizontal="center" vertical="center"/>
    </xf>
    <xf numFmtId="0" fontId="10" fillId="7" borderId="15" xfId="0" applyFont="1" applyFill="1" applyBorder="1" applyAlignment="1" applyProtection="1">
      <alignment horizontal="left"/>
    </xf>
    <xf numFmtId="0" fontId="10" fillId="7" borderId="9" xfId="0" applyFont="1" applyFill="1" applyBorder="1" applyAlignment="1" applyProtection="1">
      <alignment horizontal="left"/>
    </xf>
    <xf numFmtId="0" fontId="10" fillId="7" borderId="16" xfId="0" applyFont="1" applyFill="1" applyBorder="1" applyAlignment="1" applyProtection="1">
      <alignment horizontal="left"/>
    </xf>
    <xf numFmtId="0" fontId="10" fillId="7" borderId="8" xfId="0" applyFont="1" applyFill="1" applyBorder="1" applyAlignment="1" applyProtection="1">
      <alignment horizontal="left"/>
    </xf>
    <xf numFmtId="0" fontId="10" fillId="7" borderId="2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2" xfId="0" applyFont="1" applyFill="1" applyBorder="1" applyAlignment="1" applyProtection="1">
      <alignment horizontal="center" wrapText="1"/>
    </xf>
    <xf numFmtId="0" fontId="10" fillId="7" borderId="3" xfId="0" applyFont="1" applyFill="1" applyBorder="1" applyAlignment="1" applyProtection="1">
      <alignment horizontal="center" wrapText="1"/>
    </xf>
    <xf numFmtId="0" fontId="7" fillId="7" borderId="2" xfId="0" applyFont="1" applyFill="1" applyBorder="1" applyAlignment="1" applyProtection="1">
      <alignment horizontal="center" wrapText="1"/>
    </xf>
    <xf numFmtId="0" fontId="7" fillId="7" borderId="3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49" fontId="38" fillId="10" borderId="15" xfId="0" applyNumberFormat="1" applyFont="1" applyFill="1" applyBorder="1" applyAlignment="1" applyProtection="1">
      <alignment horizontal="center" vertical="center" wrapText="1"/>
    </xf>
    <xf numFmtId="49" fontId="39" fillId="10" borderId="15" xfId="0" applyNumberFormat="1" applyFont="1" applyFill="1" applyBorder="1" applyAlignment="1" applyProtection="1">
      <alignment horizontal="center" vertical="center" wrapText="1"/>
    </xf>
    <xf numFmtId="49" fontId="39" fillId="10" borderId="9" xfId="0" applyNumberFormat="1" applyFont="1" applyFill="1" applyBorder="1" applyAlignment="1" applyProtection="1">
      <alignment horizontal="center" vertical="center" wrapText="1"/>
    </xf>
    <xf numFmtId="49" fontId="39" fillId="10" borderId="0" xfId="0" applyNumberFormat="1" applyFont="1" applyFill="1" applyBorder="1" applyAlignment="1" applyProtection="1">
      <alignment horizontal="center" vertical="center" wrapText="1"/>
    </xf>
    <xf numFmtId="49" fontId="39" fillId="10" borderId="10" xfId="0" applyNumberFormat="1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left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31" fillId="7" borderId="5" xfId="0" applyFont="1" applyFill="1" applyBorder="1" applyAlignment="1" applyProtection="1">
      <alignment horizontal="left" vertical="top" wrapText="1"/>
    </xf>
    <xf numFmtId="0" fontId="31" fillId="7" borderId="15" xfId="0" applyFont="1" applyFill="1" applyBorder="1" applyAlignment="1" applyProtection="1">
      <alignment horizontal="left" vertical="top" wrapText="1"/>
    </xf>
    <xf numFmtId="0" fontId="31" fillId="7" borderId="9" xfId="0" applyFont="1" applyFill="1" applyBorder="1" applyAlignment="1" applyProtection="1">
      <alignment horizontal="left" vertical="top" wrapText="1"/>
    </xf>
    <xf numFmtId="0" fontId="31" fillId="7" borderId="12" xfId="0" applyFont="1" applyFill="1" applyBorder="1" applyAlignment="1" applyProtection="1">
      <alignment horizontal="left" vertical="top" wrapText="1"/>
    </xf>
    <xf numFmtId="0" fontId="31" fillId="7" borderId="0" xfId="0" applyFont="1" applyFill="1" applyBorder="1" applyAlignment="1" applyProtection="1">
      <alignment horizontal="left" vertical="top" wrapText="1"/>
    </xf>
    <xf numFmtId="0" fontId="31" fillId="7" borderId="10" xfId="0" applyFont="1" applyFill="1" applyBorder="1" applyAlignment="1" applyProtection="1">
      <alignment horizontal="left" vertical="top" wrapText="1"/>
    </xf>
    <xf numFmtId="0" fontId="31" fillId="7" borderId="13" xfId="0" applyFont="1" applyFill="1" applyBorder="1" applyAlignment="1" applyProtection="1">
      <alignment horizontal="left" vertical="top" wrapText="1"/>
    </xf>
    <xf numFmtId="0" fontId="31" fillId="7" borderId="16" xfId="0" applyFont="1" applyFill="1" applyBorder="1" applyAlignment="1" applyProtection="1">
      <alignment horizontal="left" vertical="top" wrapText="1"/>
    </xf>
    <xf numFmtId="0" fontId="31" fillId="7" borderId="8" xfId="0" applyFont="1" applyFill="1" applyBorder="1" applyAlignment="1" applyProtection="1">
      <alignment horizontal="left" vertical="top" wrapText="1"/>
    </xf>
    <xf numFmtId="0" fontId="32" fillId="7" borderId="5" xfId="0" applyFont="1" applyFill="1" applyBorder="1" applyAlignment="1" applyProtection="1">
      <alignment horizontal="left" vertical="top" wrapText="1"/>
    </xf>
    <xf numFmtId="0" fontId="32" fillId="7" borderId="15" xfId="0" applyFont="1" applyFill="1" applyBorder="1" applyAlignment="1" applyProtection="1">
      <alignment horizontal="left" vertical="top" wrapText="1"/>
    </xf>
    <xf numFmtId="0" fontId="32" fillId="7" borderId="9" xfId="0" applyFont="1" applyFill="1" applyBorder="1" applyAlignment="1" applyProtection="1">
      <alignment horizontal="left" vertical="top" wrapText="1"/>
    </xf>
    <xf numFmtId="0" fontId="32" fillId="7" borderId="12" xfId="0" applyFont="1" applyFill="1" applyBorder="1" applyAlignment="1" applyProtection="1">
      <alignment horizontal="left" vertical="top" wrapText="1"/>
    </xf>
    <xf numFmtId="0" fontId="32" fillId="7" borderId="0" xfId="0" applyFont="1" applyFill="1" applyBorder="1" applyAlignment="1" applyProtection="1">
      <alignment horizontal="left" vertical="top" wrapText="1"/>
    </xf>
    <xf numFmtId="0" fontId="32" fillId="7" borderId="10" xfId="0" applyFont="1" applyFill="1" applyBorder="1" applyAlignment="1" applyProtection="1">
      <alignment horizontal="left" vertical="top" wrapText="1"/>
    </xf>
  </cellXfs>
  <cellStyles count="2">
    <cellStyle name="Link" xfId="1"/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6E7E6"/>
      <color rgb="FFFBF4F3"/>
      <color rgb="FFF9EEED"/>
      <color rgb="FFFEF1E6"/>
      <color rgb="FFF2E9DC"/>
      <color rgb="FFEAF0F6"/>
      <color rgb="FFE8E8E8"/>
      <color rgb="FF83A343"/>
      <color rgb="FF406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ulm.de/en/nawi/master/ps/m-sc-quantum-engineering-overview/how-to-app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91"/>
  <sheetViews>
    <sheetView showGridLines="0" tabSelected="1" view="pageLayout" zoomScale="70" zoomScaleNormal="70" zoomScaleSheetLayoutView="50" zoomScalePageLayoutView="70" workbookViewId="0">
      <selection activeCell="F4" sqref="F4"/>
    </sheetView>
  </sheetViews>
  <sheetFormatPr baseColWidth="10" defaultColWidth="11.42578125" defaultRowHeight="15" customHeight="1" x14ac:dyDescent="0.25"/>
  <cols>
    <col min="1" max="1" width="3.5703125" style="1" customWidth="1"/>
    <col min="2" max="2" width="35.85546875" style="1" customWidth="1"/>
    <col min="3" max="3" width="28.7109375" style="4" customWidth="1"/>
    <col min="4" max="4" width="31.7109375" style="4" customWidth="1"/>
    <col min="5" max="5" width="27" style="4" customWidth="1"/>
    <col min="6" max="6" width="2.28515625" style="25" customWidth="1"/>
    <col min="7" max="7" width="2.28515625" style="4" customWidth="1"/>
    <col min="8" max="8" width="6.140625" style="1" customWidth="1"/>
    <col min="9" max="9" width="42.28515625" style="1" customWidth="1"/>
    <col min="10" max="10" width="5.5703125" style="5" customWidth="1"/>
    <col min="11" max="11" width="10.7109375" style="6" customWidth="1"/>
    <col min="12" max="12" width="9.28515625" style="4" customWidth="1"/>
    <col min="13" max="13" width="15.7109375" style="4" customWidth="1"/>
    <col min="14" max="14" width="12.5703125" style="4" customWidth="1"/>
    <col min="15" max="15" width="9.140625" style="4" customWidth="1"/>
    <col min="16" max="16" width="2.5703125" style="1" customWidth="1"/>
    <col min="17" max="17" width="2.28515625" style="1" customWidth="1"/>
    <col min="18" max="18" width="7" style="5" customWidth="1"/>
    <col min="19" max="19" width="28.7109375" style="6" customWidth="1"/>
    <col min="20" max="20" width="25.42578125" style="4" customWidth="1"/>
    <col min="21" max="21" width="10.140625" style="4" customWidth="1"/>
    <col min="22" max="22" width="13.42578125" style="4" customWidth="1"/>
    <col min="23" max="23" width="19.28515625" style="1" customWidth="1"/>
    <col min="24" max="24" width="16.28515625" style="1" customWidth="1"/>
    <col min="25" max="25" width="10.7109375" style="1" customWidth="1"/>
    <col min="26" max="26" width="4.140625" style="1" customWidth="1"/>
    <col min="27" max="27" width="10.7109375" style="1" customWidth="1"/>
    <col min="28" max="28" width="17.5703125" style="1" customWidth="1"/>
    <col min="29" max="29" width="17.7109375" style="1" customWidth="1"/>
    <col min="30" max="16384" width="11.42578125" style="1"/>
  </cols>
  <sheetData>
    <row r="1" spans="1:27" s="7" customFormat="1" ht="35.25" customHeight="1" x14ac:dyDescent="0.25">
      <c r="A1" s="61"/>
      <c r="B1" s="237"/>
      <c r="C1" s="239" t="s">
        <v>36</v>
      </c>
      <c r="D1" s="240"/>
      <c r="E1" s="241"/>
      <c r="F1" s="12"/>
      <c r="G1" s="12"/>
      <c r="H1" s="63"/>
      <c r="I1" s="48">
        <f>C13</f>
        <v>0</v>
      </c>
      <c r="J1" s="67">
        <f>C15</f>
        <v>0</v>
      </c>
      <c r="K1" s="68"/>
      <c r="L1" s="244"/>
      <c r="M1" s="49"/>
      <c r="N1" s="50"/>
      <c r="O1" s="51"/>
      <c r="P1" s="12"/>
      <c r="Q1" s="12"/>
      <c r="R1" s="63"/>
      <c r="S1" s="48">
        <f>C13</f>
        <v>0</v>
      </c>
      <c r="T1" s="67">
        <f>C15</f>
        <v>0</v>
      </c>
      <c r="U1" s="68"/>
      <c r="V1" s="68"/>
      <c r="W1" s="49"/>
      <c r="X1" s="58"/>
      <c r="Y1" s="59"/>
      <c r="Z1" s="30"/>
      <c r="AA1" s="12"/>
    </row>
    <row r="2" spans="1:27" s="2" customFormat="1" ht="45" customHeight="1" x14ac:dyDescent="0.5">
      <c r="A2" s="62"/>
      <c r="B2" s="238"/>
      <c r="C2" s="242"/>
      <c r="D2" s="242"/>
      <c r="E2" s="243"/>
      <c r="F2" s="12"/>
      <c r="G2" s="12"/>
      <c r="H2" s="248" t="s">
        <v>39</v>
      </c>
      <c r="I2" s="249"/>
      <c r="J2" s="249"/>
      <c r="K2" s="249"/>
      <c r="L2" s="249"/>
      <c r="M2" s="249"/>
      <c r="N2" s="249"/>
      <c r="O2" s="250"/>
      <c r="P2" s="12"/>
      <c r="Q2" s="12"/>
      <c r="R2" s="257" t="s">
        <v>41</v>
      </c>
      <c r="S2" s="258"/>
      <c r="T2" s="258"/>
      <c r="U2" s="258"/>
      <c r="V2" s="258"/>
      <c r="W2" s="258"/>
      <c r="X2" s="258"/>
      <c r="Y2" s="259"/>
      <c r="Z2" s="31"/>
      <c r="AA2" s="12"/>
    </row>
    <row r="3" spans="1:27" s="2" customFormat="1" ht="19.5" customHeight="1" x14ac:dyDescent="0.5">
      <c r="A3" s="64"/>
      <c r="B3" s="235" t="s">
        <v>44</v>
      </c>
      <c r="C3" s="235"/>
      <c r="D3" s="235"/>
      <c r="E3" s="236"/>
      <c r="F3" s="13"/>
      <c r="G3" s="13"/>
      <c r="H3" s="251"/>
      <c r="I3" s="252"/>
      <c r="J3" s="252"/>
      <c r="K3" s="252"/>
      <c r="L3" s="252"/>
      <c r="M3" s="252"/>
      <c r="N3" s="252"/>
      <c r="O3" s="253"/>
      <c r="P3" s="13"/>
      <c r="Q3" s="13"/>
      <c r="R3" s="260"/>
      <c r="S3" s="261"/>
      <c r="T3" s="261"/>
      <c r="U3" s="261"/>
      <c r="V3" s="261"/>
      <c r="W3" s="261"/>
      <c r="X3" s="261"/>
      <c r="Y3" s="262"/>
      <c r="Z3" s="32"/>
      <c r="AA3" s="13"/>
    </row>
    <row r="4" spans="1:27" s="2" customFormat="1" ht="16.5" customHeight="1" x14ac:dyDescent="0.5">
      <c r="A4" s="64"/>
      <c r="B4" s="235"/>
      <c r="C4" s="235"/>
      <c r="D4" s="235"/>
      <c r="E4" s="236"/>
      <c r="F4" s="14"/>
      <c r="G4" s="14"/>
      <c r="H4" s="251"/>
      <c r="I4" s="252"/>
      <c r="J4" s="252"/>
      <c r="K4" s="252"/>
      <c r="L4" s="252"/>
      <c r="M4" s="252"/>
      <c r="N4" s="252"/>
      <c r="O4" s="253"/>
      <c r="P4" s="14"/>
      <c r="Q4" s="14"/>
      <c r="R4" s="260"/>
      <c r="S4" s="261"/>
      <c r="T4" s="261"/>
      <c r="U4" s="261"/>
      <c r="V4" s="261"/>
      <c r="W4" s="261"/>
      <c r="X4" s="261"/>
      <c r="Y4" s="262"/>
      <c r="Z4" s="33"/>
      <c r="AA4" s="14"/>
    </row>
    <row r="5" spans="1:27" ht="25.5" customHeight="1" x14ac:dyDescent="0.25">
      <c r="A5" s="64"/>
      <c r="B5" s="235"/>
      <c r="C5" s="235"/>
      <c r="D5" s="235"/>
      <c r="E5" s="236"/>
      <c r="F5" s="14"/>
      <c r="G5" s="14"/>
      <c r="H5" s="223"/>
      <c r="I5" s="225" t="s">
        <v>5</v>
      </c>
      <c r="J5" s="226"/>
      <c r="K5" s="229"/>
      <c r="L5" s="231" t="s">
        <v>4</v>
      </c>
      <c r="M5" s="231" t="s">
        <v>6</v>
      </c>
      <c r="N5" s="233" t="s">
        <v>1</v>
      </c>
      <c r="O5" s="231" t="s">
        <v>2</v>
      </c>
      <c r="P5" s="14"/>
      <c r="Q5" s="14"/>
      <c r="R5" s="223"/>
      <c r="S5" s="225" t="s">
        <v>5</v>
      </c>
      <c r="T5" s="226"/>
      <c r="U5" s="229"/>
      <c r="V5" s="231" t="s">
        <v>4</v>
      </c>
      <c r="W5" s="231" t="s">
        <v>6</v>
      </c>
      <c r="X5" s="233" t="s">
        <v>1</v>
      </c>
      <c r="Y5" s="231" t="s">
        <v>2</v>
      </c>
      <c r="Z5" s="34"/>
      <c r="AA5" s="14"/>
    </row>
    <row r="6" spans="1:27" ht="18.75" customHeight="1" x14ac:dyDescent="0.5">
      <c r="A6" s="2"/>
      <c r="B6" s="37" t="s">
        <v>22</v>
      </c>
      <c r="C6" s="28"/>
      <c r="D6" s="28"/>
      <c r="E6" s="38"/>
      <c r="F6" s="14"/>
      <c r="G6" s="14"/>
      <c r="H6" s="224"/>
      <c r="I6" s="227"/>
      <c r="J6" s="228"/>
      <c r="K6" s="230"/>
      <c r="L6" s="232"/>
      <c r="M6" s="232"/>
      <c r="N6" s="234"/>
      <c r="O6" s="232"/>
      <c r="P6" s="14"/>
      <c r="Q6" s="14"/>
      <c r="R6" s="224"/>
      <c r="S6" s="227"/>
      <c r="T6" s="228"/>
      <c r="U6" s="230"/>
      <c r="V6" s="232"/>
      <c r="W6" s="232"/>
      <c r="X6" s="234"/>
      <c r="Y6" s="232"/>
      <c r="Z6" s="34"/>
      <c r="AA6" s="14"/>
    </row>
    <row r="7" spans="1:27" s="2" customFormat="1" ht="18.75" customHeight="1" x14ac:dyDescent="0.5">
      <c r="B7" s="36" t="s">
        <v>19</v>
      </c>
      <c r="C7" s="28"/>
      <c r="D7" s="28"/>
      <c r="E7" s="38"/>
      <c r="F7" s="14"/>
      <c r="G7" s="14"/>
      <c r="H7" s="60">
        <v>1</v>
      </c>
      <c r="I7" s="127"/>
      <c r="J7" s="127"/>
      <c r="K7" s="57" t="str">
        <f>IF(I7&lt;&gt;0,1,"")</f>
        <v/>
      </c>
      <c r="L7" s="9"/>
      <c r="M7" s="9"/>
      <c r="N7" s="56" t="str">
        <f t="shared" ref="N7:N21" si="0">IF(L7*M7=0,"",L7*M7)</f>
        <v/>
      </c>
      <c r="O7" s="245"/>
      <c r="P7" s="14"/>
      <c r="Q7" s="14"/>
      <c r="R7" s="60">
        <v>1</v>
      </c>
      <c r="S7" s="69"/>
      <c r="T7" s="69"/>
      <c r="U7" s="57" t="str">
        <f t="shared" ref="U7:U36" si="1">IF(S7&lt;&gt;0,1,"")</f>
        <v/>
      </c>
      <c r="V7" s="9"/>
      <c r="W7" s="9"/>
      <c r="X7" s="56" t="str">
        <f t="shared" ref="X7:X36" si="2">IF(V7*W7=0,"",V7*W7)</f>
        <v/>
      </c>
      <c r="Y7" s="245"/>
      <c r="Z7" s="34"/>
      <c r="AA7" s="14"/>
    </row>
    <row r="8" spans="1:27" s="2" customFormat="1" ht="18.75" customHeight="1" x14ac:dyDescent="0.5">
      <c r="B8" s="36" t="s">
        <v>20</v>
      </c>
      <c r="C8" s="28"/>
      <c r="D8" s="28"/>
      <c r="E8" s="38"/>
      <c r="F8" s="14"/>
      <c r="G8" s="14"/>
      <c r="H8" s="60">
        <v>2</v>
      </c>
      <c r="I8" s="127"/>
      <c r="J8" s="127"/>
      <c r="K8" s="57" t="str">
        <f t="shared" ref="K8:K21" si="3">IF(I8&lt;&gt;0,1,"")</f>
        <v/>
      </c>
      <c r="L8" s="9"/>
      <c r="M8" s="9"/>
      <c r="N8" s="56" t="str">
        <f t="shared" si="0"/>
        <v/>
      </c>
      <c r="O8" s="246"/>
      <c r="P8" s="14"/>
      <c r="Q8" s="14"/>
      <c r="R8" s="60">
        <v>2</v>
      </c>
      <c r="S8" s="69"/>
      <c r="T8" s="69"/>
      <c r="U8" s="57" t="str">
        <f t="shared" si="1"/>
        <v/>
      </c>
      <c r="V8" s="9"/>
      <c r="W8" s="9"/>
      <c r="X8" s="56" t="str">
        <f t="shared" si="2"/>
        <v/>
      </c>
      <c r="Y8" s="246"/>
      <c r="Z8" s="34"/>
      <c r="AA8" s="14"/>
    </row>
    <row r="9" spans="1:27" s="2" customFormat="1" ht="17.25" customHeight="1" x14ac:dyDescent="0.5">
      <c r="B9" s="36" t="s">
        <v>32</v>
      </c>
      <c r="C9" s="28"/>
      <c r="D9" s="28"/>
      <c r="E9" s="38"/>
      <c r="F9" s="15"/>
      <c r="G9" s="15"/>
      <c r="H9" s="60">
        <v>3</v>
      </c>
      <c r="I9" s="127"/>
      <c r="J9" s="127"/>
      <c r="K9" s="57" t="str">
        <f t="shared" si="3"/>
        <v/>
      </c>
      <c r="L9" s="9"/>
      <c r="M9" s="9"/>
      <c r="N9" s="56" t="str">
        <f t="shared" si="0"/>
        <v/>
      </c>
      <c r="O9" s="246"/>
      <c r="P9" s="15"/>
      <c r="Q9" s="15"/>
      <c r="R9" s="60">
        <v>3</v>
      </c>
      <c r="S9" s="69"/>
      <c r="T9" s="69"/>
      <c r="U9" s="57" t="str">
        <f t="shared" si="1"/>
        <v/>
      </c>
      <c r="V9" s="9"/>
      <c r="W9" s="9"/>
      <c r="X9" s="56" t="str">
        <f t="shared" si="2"/>
        <v/>
      </c>
      <c r="Y9" s="246"/>
      <c r="Z9" s="34"/>
      <c r="AA9" s="15"/>
    </row>
    <row r="10" spans="1:27" s="3" customFormat="1" ht="19.5" customHeight="1" x14ac:dyDescent="0.3">
      <c r="B10" s="39" t="s">
        <v>33</v>
      </c>
      <c r="C10" s="39"/>
      <c r="D10" s="39"/>
      <c r="E10" s="43"/>
      <c r="F10" s="15"/>
      <c r="G10" s="15"/>
      <c r="H10" s="60">
        <v>4</v>
      </c>
      <c r="I10" s="127"/>
      <c r="J10" s="127"/>
      <c r="K10" s="57" t="str">
        <f t="shared" si="3"/>
        <v/>
      </c>
      <c r="L10" s="9"/>
      <c r="M10" s="9"/>
      <c r="N10" s="56" t="str">
        <f t="shared" si="0"/>
        <v/>
      </c>
      <c r="O10" s="246"/>
      <c r="P10" s="15"/>
      <c r="Q10" s="15"/>
      <c r="R10" s="60">
        <v>4</v>
      </c>
      <c r="S10" s="69"/>
      <c r="T10" s="69"/>
      <c r="U10" s="57" t="str">
        <f t="shared" si="1"/>
        <v/>
      </c>
      <c r="V10" s="9"/>
      <c r="W10" s="9"/>
      <c r="X10" s="56" t="str">
        <f t="shared" si="2"/>
        <v/>
      </c>
      <c r="Y10" s="246"/>
      <c r="Z10" s="34"/>
      <c r="AA10" s="15"/>
    </row>
    <row r="11" spans="1:27" ht="18" customHeight="1" x14ac:dyDescent="0.3">
      <c r="A11" s="3"/>
      <c r="B11" s="66" t="s">
        <v>34</v>
      </c>
      <c r="C11" s="70" t="s">
        <v>43</v>
      </c>
      <c r="D11" s="70"/>
      <c r="E11" s="71"/>
      <c r="F11" s="14"/>
      <c r="G11" s="14"/>
      <c r="H11" s="60">
        <v>5</v>
      </c>
      <c r="I11" s="127"/>
      <c r="J11" s="127"/>
      <c r="K11" s="57" t="str">
        <f t="shared" si="3"/>
        <v/>
      </c>
      <c r="L11" s="9"/>
      <c r="M11" s="9"/>
      <c r="N11" s="56" t="str">
        <f t="shared" si="0"/>
        <v/>
      </c>
      <c r="O11" s="246"/>
      <c r="P11" s="14"/>
      <c r="Q11" s="14"/>
      <c r="R11" s="60">
        <v>5</v>
      </c>
      <c r="S11" s="69"/>
      <c r="T11" s="69"/>
      <c r="U11" s="57" t="str">
        <f t="shared" si="1"/>
        <v/>
      </c>
      <c r="V11" s="9"/>
      <c r="W11" s="9"/>
      <c r="X11" s="56" t="str">
        <f t="shared" si="2"/>
        <v/>
      </c>
      <c r="Y11" s="246"/>
      <c r="Z11" s="34"/>
      <c r="AA11" s="14"/>
    </row>
    <row r="12" spans="1:27" ht="18" customHeight="1" x14ac:dyDescent="0.25">
      <c r="A12" s="40"/>
      <c r="B12" s="39" t="s">
        <v>21</v>
      </c>
      <c r="C12" s="65" t="s">
        <v>37</v>
      </c>
      <c r="D12" s="41"/>
      <c r="E12" s="42"/>
      <c r="F12" s="14"/>
      <c r="G12" s="14"/>
      <c r="H12" s="60">
        <v>6</v>
      </c>
      <c r="I12" s="127"/>
      <c r="J12" s="127"/>
      <c r="K12" s="57" t="str">
        <f t="shared" si="3"/>
        <v/>
      </c>
      <c r="L12" s="9"/>
      <c r="M12" s="9"/>
      <c r="N12" s="56" t="str">
        <f t="shared" si="0"/>
        <v/>
      </c>
      <c r="O12" s="246"/>
      <c r="P12" s="14"/>
      <c r="Q12" s="14"/>
      <c r="R12" s="60">
        <v>6</v>
      </c>
      <c r="S12" s="69"/>
      <c r="T12" s="69"/>
      <c r="U12" s="57" t="str">
        <f t="shared" si="1"/>
        <v/>
      </c>
      <c r="V12" s="9"/>
      <c r="W12" s="9"/>
      <c r="X12" s="56" t="str">
        <f t="shared" si="2"/>
        <v/>
      </c>
      <c r="Y12" s="246"/>
      <c r="Z12" s="34"/>
      <c r="AA12" s="14"/>
    </row>
    <row r="13" spans="1:27" ht="18" customHeight="1" x14ac:dyDescent="0.25">
      <c r="A13" s="119" t="s">
        <v>3</v>
      </c>
      <c r="B13" s="120"/>
      <c r="C13" s="123"/>
      <c r="D13" s="123"/>
      <c r="E13" s="124"/>
      <c r="F13" s="13"/>
      <c r="G13" s="13"/>
      <c r="H13" s="60">
        <v>7</v>
      </c>
      <c r="I13" s="127"/>
      <c r="J13" s="127"/>
      <c r="K13" s="57" t="str">
        <f t="shared" si="3"/>
        <v/>
      </c>
      <c r="L13" s="9"/>
      <c r="M13" s="9"/>
      <c r="N13" s="56" t="str">
        <f t="shared" si="0"/>
        <v/>
      </c>
      <c r="O13" s="246"/>
      <c r="P13" s="13"/>
      <c r="Q13" s="13"/>
      <c r="R13" s="60">
        <v>7</v>
      </c>
      <c r="S13" s="69"/>
      <c r="T13" s="69"/>
      <c r="U13" s="57" t="str">
        <f t="shared" si="1"/>
        <v/>
      </c>
      <c r="V13" s="9"/>
      <c r="W13" s="9"/>
      <c r="X13" s="56" t="str">
        <f t="shared" si="2"/>
        <v/>
      </c>
      <c r="Y13" s="246"/>
      <c r="Z13" s="35"/>
      <c r="AA13" s="13"/>
    </row>
    <row r="14" spans="1:27" ht="18" customHeight="1" x14ac:dyDescent="0.25">
      <c r="A14" s="121"/>
      <c r="B14" s="122"/>
      <c r="C14" s="125"/>
      <c r="D14" s="125"/>
      <c r="E14" s="126"/>
      <c r="F14" s="13"/>
      <c r="G14" s="13"/>
      <c r="H14" s="60">
        <v>8</v>
      </c>
      <c r="I14" s="127"/>
      <c r="J14" s="127"/>
      <c r="K14" s="57" t="str">
        <f t="shared" si="3"/>
        <v/>
      </c>
      <c r="L14" s="9"/>
      <c r="M14" s="9"/>
      <c r="N14" s="56" t="str">
        <f t="shared" si="0"/>
        <v/>
      </c>
      <c r="O14" s="246"/>
      <c r="P14" s="13"/>
      <c r="Q14" s="13"/>
      <c r="R14" s="60">
        <v>8</v>
      </c>
      <c r="S14" s="69"/>
      <c r="T14" s="69"/>
      <c r="U14" s="57" t="str">
        <f t="shared" si="1"/>
        <v/>
      </c>
      <c r="V14" s="9"/>
      <c r="W14" s="9"/>
      <c r="X14" s="56" t="str">
        <f t="shared" si="2"/>
        <v/>
      </c>
      <c r="Y14" s="246"/>
      <c r="Z14" s="35"/>
      <c r="AA14" s="13"/>
    </row>
    <row r="15" spans="1:27" ht="16.5" customHeight="1" x14ac:dyDescent="0.25">
      <c r="A15" s="121" t="s">
        <v>12</v>
      </c>
      <c r="B15" s="122"/>
      <c r="C15" s="134"/>
      <c r="D15" s="134"/>
      <c r="E15" s="135"/>
      <c r="F15" s="16"/>
      <c r="G15" s="16"/>
      <c r="H15" s="60">
        <v>9</v>
      </c>
      <c r="I15" s="127"/>
      <c r="J15" s="127"/>
      <c r="K15" s="57" t="str">
        <f t="shared" si="3"/>
        <v/>
      </c>
      <c r="L15" s="9"/>
      <c r="M15" s="9"/>
      <c r="N15" s="56" t="str">
        <f t="shared" si="0"/>
        <v/>
      </c>
      <c r="O15" s="246"/>
      <c r="P15" s="16"/>
      <c r="Q15" s="16"/>
      <c r="R15" s="60">
        <v>9</v>
      </c>
      <c r="S15" s="69"/>
      <c r="T15" s="69"/>
      <c r="U15" s="57" t="str">
        <f t="shared" si="1"/>
        <v/>
      </c>
      <c r="V15" s="9"/>
      <c r="W15" s="9"/>
      <c r="X15" s="56" t="str">
        <f t="shared" si="2"/>
        <v/>
      </c>
      <c r="Y15" s="246"/>
      <c r="Z15" s="34"/>
      <c r="AA15" s="16"/>
    </row>
    <row r="16" spans="1:27" ht="17.25" customHeight="1" x14ac:dyDescent="0.25">
      <c r="A16" s="121"/>
      <c r="B16" s="122"/>
      <c r="C16" s="134"/>
      <c r="D16" s="134"/>
      <c r="E16" s="135"/>
      <c r="F16" s="16"/>
      <c r="G16" s="16"/>
      <c r="H16" s="60">
        <v>10</v>
      </c>
      <c r="I16" s="127"/>
      <c r="J16" s="127"/>
      <c r="K16" s="57" t="str">
        <f t="shared" si="3"/>
        <v/>
      </c>
      <c r="L16" s="9"/>
      <c r="M16" s="9"/>
      <c r="N16" s="56" t="str">
        <f t="shared" si="0"/>
        <v/>
      </c>
      <c r="O16" s="246"/>
      <c r="P16" s="16"/>
      <c r="Q16" s="16"/>
      <c r="R16" s="60">
        <v>10</v>
      </c>
      <c r="S16" s="69"/>
      <c r="T16" s="69"/>
      <c r="U16" s="57" t="str">
        <f t="shared" si="1"/>
        <v/>
      </c>
      <c r="V16" s="9"/>
      <c r="W16" s="9"/>
      <c r="X16" s="56" t="str">
        <f t="shared" si="2"/>
        <v/>
      </c>
      <c r="Y16" s="246"/>
      <c r="Z16" s="34"/>
      <c r="AA16" s="16"/>
    </row>
    <row r="17" spans="1:27" ht="15.75" customHeight="1" x14ac:dyDescent="0.25">
      <c r="A17" s="121" t="s">
        <v>9</v>
      </c>
      <c r="B17" s="122"/>
      <c r="C17" s="134"/>
      <c r="D17" s="134"/>
      <c r="E17" s="135"/>
      <c r="F17" s="16"/>
      <c r="G17" s="16"/>
      <c r="H17" s="60">
        <v>11</v>
      </c>
      <c r="I17" s="127"/>
      <c r="J17" s="127"/>
      <c r="K17" s="57" t="str">
        <f t="shared" si="3"/>
        <v/>
      </c>
      <c r="L17" s="9"/>
      <c r="M17" s="9"/>
      <c r="N17" s="56" t="str">
        <f t="shared" si="0"/>
        <v/>
      </c>
      <c r="O17" s="246"/>
      <c r="P17" s="16"/>
      <c r="Q17" s="16"/>
      <c r="R17" s="60">
        <v>11</v>
      </c>
      <c r="S17" s="69"/>
      <c r="T17" s="69"/>
      <c r="U17" s="57" t="str">
        <f t="shared" si="1"/>
        <v/>
      </c>
      <c r="V17" s="9"/>
      <c r="W17" s="9"/>
      <c r="X17" s="56" t="str">
        <f t="shared" si="2"/>
        <v/>
      </c>
      <c r="Y17" s="246"/>
      <c r="Z17" s="34"/>
      <c r="AA17" s="16"/>
    </row>
    <row r="18" spans="1:27" ht="18" customHeight="1" x14ac:dyDescent="0.25">
      <c r="A18" s="121"/>
      <c r="B18" s="122"/>
      <c r="C18" s="134"/>
      <c r="D18" s="134"/>
      <c r="E18" s="135"/>
      <c r="F18" s="16"/>
      <c r="G18" s="16"/>
      <c r="H18" s="60">
        <v>12</v>
      </c>
      <c r="I18" s="127"/>
      <c r="J18" s="127"/>
      <c r="K18" s="57" t="str">
        <f t="shared" si="3"/>
        <v/>
      </c>
      <c r="L18" s="9"/>
      <c r="M18" s="9"/>
      <c r="N18" s="56" t="str">
        <f t="shared" si="0"/>
        <v/>
      </c>
      <c r="O18" s="246"/>
      <c r="P18" s="16"/>
      <c r="Q18" s="16"/>
      <c r="R18" s="60">
        <v>12</v>
      </c>
      <c r="S18" s="69"/>
      <c r="T18" s="69"/>
      <c r="U18" s="57" t="str">
        <f t="shared" si="1"/>
        <v/>
      </c>
      <c r="V18" s="9"/>
      <c r="W18" s="9"/>
      <c r="X18" s="56" t="str">
        <f t="shared" si="2"/>
        <v/>
      </c>
      <c r="Y18" s="246"/>
      <c r="Z18" s="34"/>
      <c r="AA18" s="16"/>
    </row>
    <row r="19" spans="1:27" ht="16.5" customHeight="1" x14ac:dyDescent="0.25">
      <c r="A19" s="121" t="s">
        <v>13</v>
      </c>
      <c r="B19" s="122"/>
      <c r="C19" s="136"/>
      <c r="D19" s="136"/>
      <c r="E19" s="137"/>
      <c r="F19" s="16"/>
      <c r="G19" s="16"/>
      <c r="H19" s="60">
        <v>13</v>
      </c>
      <c r="I19" s="127"/>
      <c r="J19" s="127"/>
      <c r="K19" s="57" t="str">
        <f t="shared" si="3"/>
        <v/>
      </c>
      <c r="L19" s="9"/>
      <c r="M19" s="9"/>
      <c r="N19" s="56" t="str">
        <f t="shared" si="0"/>
        <v/>
      </c>
      <c r="O19" s="246"/>
      <c r="P19" s="16"/>
      <c r="Q19" s="16"/>
      <c r="R19" s="60">
        <v>13</v>
      </c>
      <c r="S19" s="69"/>
      <c r="T19" s="69"/>
      <c r="U19" s="57" t="str">
        <f t="shared" si="1"/>
        <v/>
      </c>
      <c r="V19" s="9"/>
      <c r="W19" s="9"/>
      <c r="X19" s="56" t="str">
        <f t="shared" si="2"/>
        <v/>
      </c>
      <c r="Y19" s="246"/>
    </row>
    <row r="20" spans="1:27" ht="18.75" customHeight="1" x14ac:dyDescent="0.25">
      <c r="A20" s="121"/>
      <c r="B20" s="122"/>
      <c r="C20" s="136"/>
      <c r="D20" s="136"/>
      <c r="E20" s="137"/>
      <c r="F20" s="16"/>
      <c r="G20" s="16"/>
      <c r="H20" s="60">
        <v>14</v>
      </c>
      <c r="I20" s="127"/>
      <c r="J20" s="127"/>
      <c r="K20" s="57" t="str">
        <f>IF(I20&lt;&gt;0,1,"")</f>
        <v/>
      </c>
      <c r="L20" s="9"/>
      <c r="M20" s="9"/>
      <c r="N20" s="56" t="str">
        <f t="shared" si="0"/>
        <v/>
      </c>
      <c r="O20" s="246"/>
      <c r="P20" s="16"/>
      <c r="Q20" s="16"/>
      <c r="R20" s="60">
        <v>14</v>
      </c>
      <c r="S20" s="69"/>
      <c r="T20" s="69"/>
      <c r="U20" s="57" t="str">
        <f t="shared" si="1"/>
        <v/>
      </c>
      <c r="V20" s="9"/>
      <c r="W20" s="9"/>
      <c r="X20" s="56" t="str">
        <f t="shared" si="2"/>
        <v/>
      </c>
      <c r="Y20" s="246"/>
    </row>
    <row r="21" spans="1:27" ht="15.75" customHeight="1" x14ac:dyDescent="0.25">
      <c r="A21" s="128" t="s">
        <v>24</v>
      </c>
      <c r="B21" s="129"/>
      <c r="C21" s="129"/>
      <c r="D21" s="129"/>
      <c r="E21" s="130"/>
      <c r="F21" s="17"/>
      <c r="G21" s="17"/>
      <c r="H21" s="60">
        <v>15</v>
      </c>
      <c r="I21" s="127"/>
      <c r="J21" s="127"/>
      <c r="K21" s="57" t="str">
        <f t="shared" si="3"/>
        <v/>
      </c>
      <c r="L21" s="9"/>
      <c r="M21" s="9"/>
      <c r="N21" s="56" t="str">
        <f t="shared" si="0"/>
        <v/>
      </c>
      <c r="O21" s="247"/>
      <c r="P21" s="17"/>
      <c r="Q21" s="17"/>
      <c r="R21" s="60">
        <v>15</v>
      </c>
      <c r="S21" s="69"/>
      <c r="T21" s="69"/>
      <c r="U21" s="57" t="str">
        <f t="shared" si="1"/>
        <v/>
      </c>
      <c r="V21" s="9"/>
      <c r="W21" s="9"/>
      <c r="X21" s="56" t="str">
        <f t="shared" si="2"/>
        <v/>
      </c>
      <c r="Y21" s="246"/>
    </row>
    <row r="22" spans="1:27" ht="18" customHeight="1" x14ac:dyDescent="0.35">
      <c r="A22" s="131"/>
      <c r="B22" s="132"/>
      <c r="C22" s="132"/>
      <c r="D22" s="132"/>
      <c r="E22" s="133"/>
      <c r="F22" s="17"/>
      <c r="G22" s="17"/>
      <c r="H22" s="96"/>
      <c r="I22" s="52"/>
      <c r="J22" s="53"/>
      <c r="K22" s="95">
        <f>SUM(K7:K21)</f>
        <v>0</v>
      </c>
      <c r="L22" s="93">
        <f>SUM(L7:L21)</f>
        <v>0</v>
      </c>
      <c r="M22" s="94"/>
      <c r="N22" s="93">
        <f>SUM(N7:N21)</f>
        <v>0</v>
      </c>
      <c r="O22" s="92" t="str">
        <f>IF(L22=0,"",N22/L22)</f>
        <v/>
      </c>
      <c r="P22" s="17"/>
      <c r="Q22" s="17"/>
      <c r="R22" s="60">
        <v>16</v>
      </c>
      <c r="S22" s="69"/>
      <c r="T22" s="69"/>
      <c r="U22" s="57" t="str">
        <f t="shared" si="1"/>
        <v/>
      </c>
      <c r="V22" s="9"/>
      <c r="W22" s="9"/>
      <c r="X22" s="56" t="str">
        <f t="shared" si="2"/>
        <v/>
      </c>
      <c r="Y22" s="246"/>
    </row>
    <row r="23" spans="1:27" ht="18" customHeight="1" x14ac:dyDescent="0.3">
      <c r="A23" s="142" t="s">
        <v>25</v>
      </c>
      <c r="B23" s="143"/>
      <c r="C23" s="187"/>
      <c r="D23" s="143" t="s">
        <v>14</v>
      </c>
      <c r="E23" s="189"/>
      <c r="F23" s="14"/>
      <c r="G23" s="14"/>
      <c r="H23" s="96"/>
      <c r="I23" s="54"/>
      <c r="J23" s="55"/>
      <c r="K23" s="95"/>
      <c r="L23" s="93"/>
      <c r="M23" s="94"/>
      <c r="N23" s="93"/>
      <c r="O23" s="92"/>
      <c r="P23" s="14"/>
      <c r="Q23" s="14"/>
      <c r="R23" s="60">
        <v>17</v>
      </c>
      <c r="S23" s="69"/>
      <c r="T23" s="69"/>
      <c r="U23" s="57" t="str">
        <f t="shared" si="1"/>
        <v/>
      </c>
      <c r="V23" s="9"/>
      <c r="W23" s="9"/>
      <c r="X23" s="56" t="str">
        <f t="shared" si="2"/>
        <v/>
      </c>
      <c r="Y23" s="246"/>
    </row>
    <row r="24" spans="1:27" ht="15.75" customHeight="1" x14ac:dyDescent="0.25">
      <c r="A24" s="144"/>
      <c r="B24" s="145"/>
      <c r="C24" s="188"/>
      <c r="D24" s="145"/>
      <c r="E24" s="126"/>
      <c r="F24" s="14"/>
      <c r="G24" s="14"/>
      <c r="H24" s="248" t="s">
        <v>40</v>
      </c>
      <c r="I24" s="249"/>
      <c r="J24" s="249"/>
      <c r="K24" s="249"/>
      <c r="L24" s="249"/>
      <c r="M24" s="249"/>
      <c r="N24" s="249"/>
      <c r="O24" s="250"/>
      <c r="P24" s="14"/>
      <c r="Q24" s="14"/>
      <c r="R24" s="60">
        <v>18</v>
      </c>
      <c r="S24" s="69"/>
      <c r="T24" s="69"/>
      <c r="U24" s="57" t="str">
        <f t="shared" si="1"/>
        <v/>
      </c>
      <c r="V24" s="9"/>
      <c r="W24" s="9"/>
      <c r="X24" s="56" t="str">
        <f t="shared" si="2"/>
        <v/>
      </c>
      <c r="Y24" s="246"/>
    </row>
    <row r="25" spans="1:27" ht="21.75" customHeight="1" x14ac:dyDescent="0.25">
      <c r="A25" s="190" t="s">
        <v>26</v>
      </c>
      <c r="B25" s="191"/>
      <c r="C25" s="157"/>
      <c r="D25" s="158"/>
      <c r="E25" s="159"/>
      <c r="F25" s="18"/>
      <c r="G25" s="18"/>
      <c r="H25" s="251"/>
      <c r="I25" s="252"/>
      <c r="J25" s="252"/>
      <c r="K25" s="252"/>
      <c r="L25" s="252"/>
      <c r="M25" s="252"/>
      <c r="N25" s="252"/>
      <c r="O25" s="253"/>
      <c r="P25" s="18"/>
      <c r="Q25" s="18"/>
      <c r="R25" s="60">
        <v>19</v>
      </c>
      <c r="S25" s="69"/>
      <c r="T25" s="69"/>
      <c r="U25" s="57" t="str">
        <f t="shared" si="1"/>
        <v/>
      </c>
      <c r="V25" s="9"/>
      <c r="W25" s="9"/>
      <c r="X25" s="56" t="str">
        <f t="shared" si="2"/>
        <v/>
      </c>
      <c r="Y25" s="246"/>
    </row>
    <row r="26" spans="1:27" ht="20.25" customHeight="1" x14ac:dyDescent="0.25">
      <c r="A26" s="192"/>
      <c r="B26" s="191"/>
      <c r="C26" s="160"/>
      <c r="D26" s="161"/>
      <c r="E26" s="162"/>
      <c r="F26" s="18"/>
      <c r="G26" s="18"/>
      <c r="H26" s="251"/>
      <c r="I26" s="252"/>
      <c r="J26" s="252"/>
      <c r="K26" s="252"/>
      <c r="L26" s="252"/>
      <c r="M26" s="252"/>
      <c r="N26" s="252"/>
      <c r="O26" s="253"/>
      <c r="P26" s="18"/>
      <c r="Q26" s="18"/>
      <c r="R26" s="60">
        <v>20</v>
      </c>
      <c r="S26" s="69"/>
      <c r="T26" s="69"/>
      <c r="U26" s="57" t="str">
        <f t="shared" si="1"/>
        <v/>
      </c>
      <c r="V26" s="9"/>
      <c r="W26" s="9"/>
      <c r="X26" s="56" t="str">
        <f t="shared" si="2"/>
        <v/>
      </c>
      <c r="Y26" s="246"/>
    </row>
    <row r="27" spans="1:27" ht="16.5" customHeight="1" x14ac:dyDescent="0.25">
      <c r="A27" s="163" t="s">
        <v>27</v>
      </c>
      <c r="B27" s="164"/>
      <c r="C27" s="164"/>
      <c r="D27" s="164"/>
      <c r="E27" s="165"/>
      <c r="F27" s="18"/>
      <c r="G27" s="18"/>
      <c r="H27" s="223"/>
      <c r="I27" s="225" t="s">
        <v>5</v>
      </c>
      <c r="J27" s="226"/>
      <c r="K27" s="229"/>
      <c r="L27" s="231" t="s">
        <v>4</v>
      </c>
      <c r="M27" s="231" t="s">
        <v>6</v>
      </c>
      <c r="N27" s="233" t="s">
        <v>1</v>
      </c>
      <c r="O27" s="231" t="s">
        <v>2</v>
      </c>
      <c r="P27" s="18"/>
      <c r="Q27" s="18"/>
      <c r="R27" s="60">
        <v>21</v>
      </c>
      <c r="S27" s="69"/>
      <c r="T27" s="69"/>
      <c r="U27" s="57" t="str">
        <f t="shared" si="1"/>
        <v/>
      </c>
      <c r="V27" s="9"/>
      <c r="W27" s="9"/>
      <c r="X27" s="56" t="str">
        <f t="shared" si="2"/>
        <v/>
      </c>
      <c r="Y27" s="246"/>
    </row>
    <row r="28" spans="1:27" ht="19.5" customHeight="1" x14ac:dyDescent="0.25">
      <c r="A28" s="166"/>
      <c r="B28" s="167"/>
      <c r="C28" s="167"/>
      <c r="D28" s="167"/>
      <c r="E28" s="168"/>
      <c r="F28" s="14"/>
      <c r="G28" s="14"/>
      <c r="H28" s="224"/>
      <c r="I28" s="227"/>
      <c r="J28" s="228"/>
      <c r="K28" s="230"/>
      <c r="L28" s="232"/>
      <c r="M28" s="232"/>
      <c r="N28" s="234"/>
      <c r="O28" s="232"/>
      <c r="P28" s="14"/>
      <c r="Q28" s="14"/>
      <c r="R28" s="60">
        <v>22</v>
      </c>
      <c r="S28" s="69"/>
      <c r="T28" s="69"/>
      <c r="U28" s="57" t="str">
        <f t="shared" si="1"/>
        <v/>
      </c>
      <c r="V28" s="9"/>
      <c r="W28" s="9"/>
      <c r="X28" s="56" t="str">
        <f t="shared" si="2"/>
        <v/>
      </c>
      <c r="Y28" s="246"/>
    </row>
    <row r="29" spans="1:27" ht="15" customHeight="1" x14ac:dyDescent="0.25">
      <c r="A29" s="166"/>
      <c r="B29" s="167"/>
      <c r="C29" s="167"/>
      <c r="D29" s="167"/>
      <c r="E29" s="168"/>
      <c r="F29" s="14"/>
      <c r="G29" s="14"/>
      <c r="H29" s="60">
        <v>1</v>
      </c>
      <c r="I29" s="127"/>
      <c r="J29" s="127"/>
      <c r="K29" s="57" t="str">
        <f t="shared" ref="K29:K64" si="4">IF(I29&lt;&gt;0,1,"")</f>
        <v/>
      </c>
      <c r="L29" s="9"/>
      <c r="M29" s="9"/>
      <c r="N29" s="56" t="str">
        <f t="shared" ref="N29:N64" si="5">IF(L29*M29=0,"",L29*M29)</f>
        <v/>
      </c>
      <c r="O29" s="245"/>
      <c r="P29" s="14"/>
      <c r="Q29" s="14"/>
      <c r="R29" s="60">
        <v>23</v>
      </c>
      <c r="S29" s="69"/>
      <c r="T29" s="69"/>
      <c r="U29" s="57" t="str">
        <f t="shared" si="1"/>
        <v/>
      </c>
      <c r="V29" s="9"/>
      <c r="W29" s="9"/>
      <c r="X29" s="56" t="str">
        <f t="shared" si="2"/>
        <v/>
      </c>
      <c r="Y29" s="246"/>
    </row>
    <row r="30" spans="1:27" ht="15" customHeight="1" x14ac:dyDescent="0.25">
      <c r="A30" s="166"/>
      <c r="B30" s="167"/>
      <c r="C30" s="167"/>
      <c r="D30" s="167"/>
      <c r="E30" s="168"/>
      <c r="F30" s="13"/>
      <c r="G30" s="13"/>
      <c r="H30" s="60">
        <v>2</v>
      </c>
      <c r="I30" s="127"/>
      <c r="J30" s="127"/>
      <c r="K30" s="57" t="str">
        <f t="shared" si="4"/>
        <v/>
      </c>
      <c r="L30" s="9"/>
      <c r="M30" s="9"/>
      <c r="N30" s="56" t="str">
        <f t="shared" si="5"/>
        <v/>
      </c>
      <c r="O30" s="246"/>
      <c r="P30" s="13"/>
      <c r="Q30" s="13"/>
      <c r="R30" s="60">
        <v>24</v>
      </c>
      <c r="S30" s="69"/>
      <c r="T30" s="69"/>
      <c r="U30" s="57" t="str">
        <f t="shared" si="1"/>
        <v/>
      </c>
      <c r="V30" s="9"/>
      <c r="W30" s="9"/>
      <c r="X30" s="56" t="str">
        <f t="shared" si="2"/>
        <v/>
      </c>
      <c r="Y30" s="246"/>
    </row>
    <row r="31" spans="1:27" ht="15" customHeight="1" x14ac:dyDescent="0.25">
      <c r="A31" s="166"/>
      <c r="B31" s="167"/>
      <c r="C31" s="167"/>
      <c r="D31" s="167"/>
      <c r="E31" s="168"/>
      <c r="F31" s="13"/>
      <c r="G31" s="13"/>
      <c r="H31" s="60">
        <v>3</v>
      </c>
      <c r="I31" s="127"/>
      <c r="J31" s="127"/>
      <c r="K31" s="57" t="str">
        <f t="shared" si="4"/>
        <v/>
      </c>
      <c r="L31" s="9"/>
      <c r="M31" s="9"/>
      <c r="N31" s="56" t="str">
        <f t="shared" si="5"/>
        <v/>
      </c>
      <c r="O31" s="246"/>
      <c r="P31" s="13"/>
      <c r="Q31" s="13"/>
      <c r="R31" s="60">
        <v>25</v>
      </c>
      <c r="S31" s="69"/>
      <c r="T31" s="69"/>
      <c r="U31" s="57" t="str">
        <f t="shared" si="1"/>
        <v/>
      </c>
      <c r="V31" s="9"/>
      <c r="W31" s="9"/>
      <c r="X31" s="56" t="str">
        <f t="shared" si="2"/>
        <v/>
      </c>
      <c r="Y31" s="246"/>
    </row>
    <row r="32" spans="1:27" ht="15" customHeight="1" x14ac:dyDescent="0.25">
      <c r="A32" s="169"/>
      <c r="B32" s="170"/>
      <c r="C32" s="170"/>
      <c r="D32" s="170"/>
      <c r="E32" s="171"/>
      <c r="F32" s="10"/>
      <c r="G32" s="10"/>
      <c r="H32" s="60">
        <v>4</v>
      </c>
      <c r="I32" s="127"/>
      <c r="J32" s="127"/>
      <c r="K32" s="57" t="str">
        <f t="shared" si="4"/>
        <v/>
      </c>
      <c r="L32" s="9"/>
      <c r="M32" s="9"/>
      <c r="N32" s="56" t="str">
        <f t="shared" si="5"/>
        <v/>
      </c>
      <c r="O32" s="246"/>
      <c r="P32" s="10"/>
      <c r="Q32" s="10"/>
      <c r="R32" s="60">
        <v>26</v>
      </c>
      <c r="S32" s="69"/>
      <c r="T32" s="69"/>
      <c r="U32" s="57" t="str">
        <f t="shared" si="1"/>
        <v/>
      </c>
      <c r="V32" s="9"/>
      <c r="W32" s="9"/>
      <c r="X32" s="56" t="str">
        <f t="shared" si="2"/>
        <v/>
      </c>
      <c r="Y32" s="246"/>
    </row>
    <row r="33" spans="1:27" ht="15" customHeight="1" x14ac:dyDescent="0.25">
      <c r="A33" s="172"/>
      <c r="B33" s="173"/>
      <c r="C33" s="173"/>
      <c r="D33" s="173"/>
      <c r="E33" s="174"/>
      <c r="F33" s="10"/>
      <c r="G33" s="10"/>
      <c r="H33" s="60">
        <v>5</v>
      </c>
      <c r="I33" s="127"/>
      <c r="J33" s="127"/>
      <c r="K33" s="57" t="str">
        <f t="shared" si="4"/>
        <v/>
      </c>
      <c r="L33" s="9"/>
      <c r="M33" s="9"/>
      <c r="N33" s="56" t="str">
        <f t="shared" si="5"/>
        <v/>
      </c>
      <c r="O33" s="246"/>
      <c r="P33" s="10"/>
      <c r="Q33" s="10"/>
      <c r="R33" s="60">
        <v>27</v>
      </c>
      <c r="S33" s="69"/>
      <c r="T33" s="69"/>
      <c r="U33" s="57" t="str">
        <f t="shared" si="1"/>
        <v/>
      </c>
      <c r="V33" s="9"/>
      <c r="W33" s="9"/>
      <c r="X33" s="56" t="str">
        <f t="shared" si="2"/>
        <v/>
      </c>
      <c r="Y33" s="246"/>
    </row>
    <row r="34" spans="1:27" s="2" customFormat="1" ht="15" customHeight="1" x14ac:dyDescent="0.5">
      <c r="A34" s="175"/>
      <c r="B34" s="176"/>
      <c r="C34" s="176"/>
      <c r="D34" s="176"/>
      <c r="E34" s="177"/>
      <c r="F34" s="19"/>
      <c r="G34" s="19"/>
      <c r="H34" s="60">
        <v>6</v>
      </c>
      <c r="I34" s="127"/>
      <c r="J34" s="127"/>
      <c r="K34" s="57" t="str">
        <f t="shared" si="4"/>
        <v/>
      </c>
      <c r="L34" s="9"/>
      <c r="M34" s="9"/>
      <c r="N34" s="56" t="str">
        <f t="shared" si="5"/>
        <v/>
      </c>
      <c r="O34" s="246"/>
      <c r="P34" s="19"/>
      <c r="Q34" s="19"/>
      <c r="R34" s="60">
        <v>28</v>
      </c>
      <c r="S34" s="69"/>
      <c r="T34" s="69"/>
      <c r="U34" s="57" t="str">
        <f t="shared" si="1"/>
        <v/>
      </c>
      <c r="V34" s="9"/>
      <c r="W34" s="9"/>
      <c r="X34" s="56" t="str">
        <f t="shared" si="2"/>
        <v/>
      </c>
      <c r="Y34" s="246"/>
    </row>
    <row r="35" spans="1:27" s="2" customFormat="1" ht="15.75" customHeight="1" x14ac:dyDescent="0.5">
      <c r="A35" s="175"/>
      <c r="B35" s="176"/>
      <c r="C35" s="176"/>
      <c r="D35" s="176"/>
      <c r="E35" s="177"/>
      <c r="F35" s="19"/>
      <c r="G35" s="19"/>
      <c r="H35" s="60">
        <v>7</v>
      </c>
      <c r="I35" s="127"/>
      <c r="J35" s="127"/>
      <c r="K35" s="57" t="str">
        <f t="shared" si="4"/>
        <v/>
      </c>
      <c r="L35" s="9"/>
      <c r="M35" s="9"/>
      <c r="N35" s="56" t="str">
        <f t="shared" si="5"/>
        <v/>
      </c>
      <c r="O35" s="246"/>
      <c r="P35" s="19"/>
      <c r="Q35" s="19"/>
      <c r="R35" s="60">
        <v>29</v>
      </c>
      <c r="S35" s="69"/>
      <c r="T35" s="69"/>
      <c r="U35" s="57" t="str">
        <f t="shared" si="1"/>
        <v/>
      </c>
      <c r="V35" s="9"/>
      <c r="W35" s="9"/>
      <c r="X35" s="56" t="str">
        <f t="shared" si="2"/>
        <v/>
      </c>
      <c r="Y35" s="246"/>
    </row>
    <row r="36" spans="1:27" s="2" customFormat="1" ht="15" customHeight="1" x14ac:dyDescent="0.5">
      <c r="A36" s="178"/>
      <c r="B36" s="179"/>
      <c r="C36" s="179"/>
      <c r="D36" s="179"/>
      <c r="E36" s="180"/>
      <c r="F36" s="20"/>
      <c r="G36" s="20"/>
      <c r="H36" s="60">
        <v>8</v>
      </c>
      <c r="I36" s="127"/>
      <c r="J36" s="127"/>
      <c r="K36" s="57" t="str">
        <f t="shared" si="4"/>
        <v/>
      </c>
      <c r="L36" s="9"/>
      <c r="M36" s="9"/>
      <c r="N36" s="56" t="str">
        <f t="shared" si="5"/>
        <v/>
      </c>
      <c r="O36" s="246"/>
      <c r="P36" s="20"/>
      <c r="Q36" s="20"/>
      <c r="R36" s="60">
        <v>30</v>
      </c>
      <c r="S36" s="69"/>
      <c r="T36" s="69"/>
      <c r="U36" s="57" t="str">
        <f t="shared" si="1"/>
        <v/>
      </c>
      <c r="V36" s="9"/>
      <c r="W36" s="9"/>
      <c r="X36" s="56" t="str">
        <f t="shared" si="2"/>
        <v/>
      </c>
      <c r="Y36" s="247"/>
    </row>
    <row r="37" spans="1:27" s="3" customFormat="1" ht="15" customHeight="1" x14ac:dyDescent="0.4">
      <c r="A37" s="128" t="s">
        <v>28</v>
      </c>
      <c r="B37" s="146"/>
      <c r="C37" s="146"/>
      <c r="D37" s="146"/>
      <c r="E37" s="147"/>
      <c r="F37" s="20"/>
      <c r="G37" s="20"/>
      <c r="H37" s="60">
        <v>9</v>
      </c>
      <c r="I37" s="127"/>
      <c r="J37" s="127"/>
      <c r="K37" s="57" t="str">
        <f t="shared" si="4"/>
        <v/>
      </c>
      <c r="L37" s="9"/>
      <c r="M37" s="9"/>
      <c r="N37" s="56" t="str">
        <f t="shared" si="5"/>
        <v/>
      </c>
      <c r="O37" s="246"/>
      <c r="P37" s="20"/>
      <c r="Q37" s="20"/>
      <c r="R37" s="96"/>
      <c r="S37" s="52"/>
      <c r="T37" s="53"/>
      <c r="U37" s="95">
        <f>SUM(U7:U36)</f>
        <v>0</v>
      </c>
      <c r="V37" s="93">
        <f>SUM(V7:V36)</f>
        <v>0</v>
      </c>
      <c r="W37" s="94"/>
      <c r="X37" s="93">
        <f>SUM(X7:X36)</f>
        <v>0</v>
      </c>
      <c r="Y37" s="92" t="str">
        <f>IF(V37=0,"",X37/V37)</f>
        <v/>
      </c>
      <c r="Z37" s="31"/>
      <c r="AA37" s="20"/>
    </row>
    <row r="38" spans="1:27" ht="18" customHeight="1" x14ac:dyDescent="0.4">
      <c r="A38" s="148"/>
      <c r="B38" s="149"/>
      <c r="C38" s="149"/>
      <c r="D38" s="149"/>
      <c r="E38" s="150"/>
      <c r="F38" s="13"/>
      <c r="G38" s="13"/>
      <c r="H38" s="60">
        <v>10</v>
      </c>
      <c r="I38" s="127"/>
      <c r="J38" s="127"/>
      <c r="K38" s="57" t="str">
        <f t="shared" si="4"/>
        <v/>
      </c>
      <c r="L38" s="9"/>
      <c r="M38" s="9"/>
      <c r="N38" s="56" t="str">
        <f t="shared" si="5"/>
        <v/>
      </c>
      <c r="O38" s="246"/>
      <c r="P38" s="13"/>
      <c r="Q38" s="13"/>
      <c r="R38" s="96"/>
      <c r="S38" s="54"/>
      <c r="T38" s="55"/>
      <c r="U38" s="95"/>
      <c r="V38" s="93"/>
      <c r="W38" s="94"/>
      <c r="X38" s="93"/>
      <c r="Y38" s="92"/>
      <c r="Z38" s="31"/>
      <c r="AA38" s="13"/>
    </row>
    <row r="39" spans="1:27" ht="16.5" customHeight="1" x14ac:dyDescent="0.3">
      <c r="A39" s="208" t="s">
        <v>30</v>
      </c>
      <c r="B39" s="209"/>
      <c r="C39" s="214"/>
      <c r="D39" s="181" t="s">
        <v>29</v>
      </c>
      <c r="E39" s="184"/>
      <c r="F39" s="13"/>
      <c r="G39" s="13"/>
      <c r="H39" s="60">
        <v>11</v>
      </c>
      <c r="I39" s="127"/>
      <c r="J39" s="127"/>
      <c r="K39" s="57" t="str">
        <f t="shared" si="4"/>
        <v/>
      </c>
      <c r="L39" s="9"/>
      <c r="M39" s="9"/>
      <c r="N39" s="56" t="str">
        <f t="shared" si="5"/>
        <v/>
      </c>
      <c r="O39" s="246"/>
      <c r="P39" s="13"/>
      <c r="Q39" s="13"/>
      <c r="R39" s="248" t="s">
        <v>42</v>
      </c>
      <c r="S39" s="249"/>
      <c r="T39" s="249"/>
      <c r="U39" s="249"/>
      <c r="V39" s="249"/>
      <c r="W39" s="249"/>
      <c r="X39" s="249"/>
      <c r="Y39" s="250"/>
      <c r="Z39" s="32"/>
      <c r="AA39" s="13"/>
    </row>
    <row r="40" spans="1:27" ht="15" customHeight="1" x14ac:dyDescent="0.3">
      <c r="A40" s="210"/>
      <c r="B40" s="211"/>
      <c r="C40" s="215"/>
      <c r="D40" s="182"/>
      <c r="E40" s="185"/>
      <c r="F40" s="11"/>
      <c r="G40" s="11"/>
      <c r="H40" s="60">
        <v>12</v>
      </c>
      <c r="I40" s="127"/>
      <c r="J40" s="127"/>
      <c r="K40" s="57" t="str">
        <f t="shared" si="4"/>
        <v/>
      </c>
      <c r="L40" s="9"/>
      <c r="M40" s="9"/>
      <c r="N40" s="56" t="str">
        <f t="shared" si="5"/>
        <v/>
      </c>
      <c r="O40" s="246"/>
      <c r="P40" s="11"/>
      <c r="Q40" s="11"/>
      <c r="R40" s="251"/>
      <c r="S40" s="252"/>
      <c r="T40" s="252"/>
      <c r="U40" s="252"/>
      <c r="V40" s="252"/>
      <c r="W40" s="252"/>
      <c r="X40" s="252"/>
      <c r="Y40" s="253"/>
      <c r="Z40" s="33"/>
      <c r="AA40" s="11"/>
    </row>
    <row r="41" spans="1:27" ht="15" customHeight="1" x14ac:dyDescent="0.3">
      <c r="A41" s="210"/>
      <c r="B41" s="211"/>
      <c r="C41" s="215"/>
      <c r="D41" s="182"/>
      <c r="E41" s="185"/>
      <c r="F41" s="11"/>
      <c r="G41" s="11"/>
      <c r="H41" s="60">
        <v>13</v>
      </c>
      <c r="I41" s="127"/>
      <c r="J41" s="127"/>
      <c r="K41" s="57" t="str">
        <f t="shared" si="4"/>
        <v/>
      </c>
      <c r="L41" s="9"/>
      <c r="M41" s="9"/>
      <c r="N41" s="56" t="str">
        <f t="shared" si="5"/>
        <v/>
      </c>
      <c r="O41" s="246"/>
      <c r="P41" s="11"/>
      <c r="Q41" s="11"/>
      <c r="R41" s="251"/>
      <c r="S41" s="252"/>
      <c r="T41" s="252"/>
      <c r="U41" s="252"/>
      <c r="V41" s="252"/>
      <c r="W41" s="252"/>
      <c r="X41" s="252"/>
      <c r="Y41" s="253"/>
      <c r="Z41" s="33"/>
      <c r="AA41" s="11"/>
    </row>
    <row r="42" spans="1:27" ht="15" customHeight="1" x14ac:dyDescent="0.25">
      <c r="A42" s="212"/>
      <c r="B42" s="213"/>
      <c r="C42" s="216"/>
      <c r="D42" s="183"/>
      <c r="E42" s="186"/>
      <c r="F42" s="11"/>
      <c r="G42" s="11"/>
      <c r="H42" s="60">
        <v>14</v>
      </c>
      <c r="I42" s="127"/>
      <c r="J42" s="127"/>
      <c r="K42" s="57" t="str">
        <f t="shared" si="4"/>
        <v/>
      </c>
      <c r="L42" s="9"/>
      <c r="M42" s="9"/>
      <c r="N42" s="56" t="str">
        <f t="shared" si="5"/>
        <v/>
      </c>
      <c r="O42" s="246"/>
      <c r="P42" s="11"/>
      <c r="Q42" s="11"/>
      <c r="R42" s="254"/>
      <c r="S42" s="255"/>
      <c r="T42" s="255"/>
      <c r="U42" s="255"/>
      <c r="V42" s="255"/>
      <c r="W42" s="255"/>
      <c r="X42" s="255"/>
      <c r="Y42" s="256"/>
      <c r="Z42" s="34"/>
      <c r="AA42" s="11"/>
    </row>
    <row r="43" spans="1:27" ht="15.75" customHeight="1" x14ac:dyDescent="0.25">
      <c r="A43" s="128" t="s">
        <v>8</v>
      </c>
      <c r="B43" s="146"/>
      <c r="C43" s="146"/>
      <c r="D43" s="146"/>
      <c r="E43" s="147"/>
      <c r="F43" s="11"/>
      <c r="G43" s="11"/>
      <c r="H43" s="60">
        <v>15</v>
      </c>
      <c r="I43" s="127"/>
      <c r="J43" s="127"/>
      <c r="K43" s="57" t="str">
        <f t="shared" si="4"/>
        <v/>
      </c>
      <c r="L43" s="9"/>
      <c r="M43" s="9"/>
      <c r="N43" s="56" t="str">
        <f t="shared" si="5"/>
        <v/>
      </c>
      <c r="O43" s="246"/>
      <c r="P43" s="11"/>
      <c r="Q43" s="11"/>
      <c r="R43" s="223"/>
      <c r="S43" s="225" t="s">
        <v>5</v>
      </c>
      <c r="T43" s="226"/>
      <c r="U43" s="229"/>
      <c r="V43" s="231" t="s">
        <v>4</v>
      </c>
      <c r="W43" s="231" t="s">
        <v>6</v>
      </c>
      <c r="X43" s="233" t="s">
        <v>1</v>
      </c>
      <c r="Y43" s="231" t="s">
        <v>2</v>
      </c>
      <c r="Z43" s="34"/>
      <c r="AA43" s="11"/>
    </row>
    <row r="44" spans="1:27" ht="15" customHeight="1" x14ac:dyDescent="0.25">
      <c r="A44" s="148"/>
      <c r="B44" s="149"/>
      <c r="C44" s="149"/>
      <c r="D44" s="149"/>
      <c r="E44" s="150"/>
      <c r="F44" s="11"/>
      <c r="G44" s="11"/>
      <c r="H44" s="60">
        <v>16</v>
      </c>
      <c r="I44" s="127"/>
      <c r="J44" s="127"/>
      <c r="K44" s="57" t="str">
        <f t="shared" si="4"/>
        <v/>
      </c>
      <c r="L44" s="9"/>
      <c r="M44" s="9"/>
      <c r="N44" s="56" t="str">
        <f t="shared" si="5"/>
        <v/>
      </c>
      <c r="O44" s="246"/>
      <c r="P44" s="11"/>
      <c r="Q44" s="11"/>
      <c r="R44" s="224"/>
      <c r="S44" s="227"/>
      <c r="T44" s="228"/>
      <c r="U44" s="230"/>
      <c r="V44" s="232"/>
      <c r="W44" s="232"/>
      <c r="X44" s="234"/>
      <c r="Y44" s="232"/>
      <c r="Z44" s="34"/>
      <c r="AA44" s="11"/>
    </row>
    <row r="45" spans="1:27" ht="15" customHeight="1" x14ac:dyDescent="0.25">
      <c r="A45" s="151" t="s">
        <v>7</v>
      </c>
      <c r="B45" s="152"/>
      <c r="C45" s="153"/>
      <c r="D45" s="217" t="s">
        <v>15</v>
      </c>
      <c r="E45" s="140" t="s">
        <v>6</v>
      </c>
      <c r="F45" s="21"/>
      <c r="G45" s="21"/>
      <c r="H45" s="60">
        <v>17</v>
      </c>
      <c r="I45" s="127"/>
      <c r="J45" s="127"/>
      <c r="K45" s="57" t="str">
        <f t="shared" si="4"/>
        <v/>
      </c>
      <c r="L45" s="9"/>
      <c r="M45" s="9"/>
      <c r="N45" s="56" t="str">
        <f t="shared" si="5"/>
        <v/>
      </c>
      <c r="O45" s="246"/>
      <c r="P45" s="21"/>
      <c r="Q45" s="21"/>
      <c r="R45" s="60">
        <v>1</v>
      </c>
      <c r="S45" s="69"/>
      <c r="T45" s="69"/>
      <c r="U45" s="57" t="str">
        <f t="shared" ref="U45:U63" si="6">IF(S45&lt;&gt;0,1,"")</f>
        <v/>
      </c>
      <c r="V45" s="9"/>
      <c r="W45" s="9"/>
      <c r="X45" s="56" t="str">
        <f t="shared" ref="X45:X63" si="7">IF(V45*W45=0,"",V45*W45)</f>
        <v/>
      </c>
      <c r="Y45" s="245"/>
      <c r="Z45" s="34"/>
      <c r="AA45" s="21"/>
    </row>
    <row r="46" spans="1:27" ht="15" customHeight="1" x14ac:dyDescent="0.25">
      <c r="A46" s="154"/>
      <c r="B46" s="155"/>
      <c r="C46" s="156"/>
      <c r="D46" s="218"/>
      <c r="E46" s="141"/>
      <c r="F46" s="21"/>
      <c r="G46" s="21"/>
      <c r="H46" s="60">
        <v>18</v>
      </c>
      <c r="I46" s="127"/>
      <c r="J46" s="127"/>
      <c r="K46" s="57" t="str">
        <f t="shared" si="4"/>
        <v/>
      </c>
      <c r="L46" s="9"/>
      <c r="M46" s="9"/>
      <c r="N46" s="56" t="str">
        <f t="shared" si="5"/>
        <v/>
      </c>
      <c r="O46" s="246"/>
      <c r="P46" s="21"/>
      <c r="Q46" s="21"/>
      <c r="R46" s="60">
        <v>2</v>
      </c>
      <c r="S46" s="69"/>
      <c r="T46" s="69"/>
      <c r="U46" s="57" t="str">
        <f t="shared" si="6"/>
        <v/>
      </c>
      <c r="V46" s="9"/>
      <c r="W46" s="9"/>
      <c r="X46" s="56" t="str">
        <f t="shared" si="7"/>
        <v/>
      </c>
      <c r="Y46" s="246"/>
      <c r="Z46" s="34"/>
      <c r="AA46" s="21"/>
    </row>
    <row r="47" spans="1:27" ht="15" customHeight="1" x14ac:dyDescent="0.25">
      <c r="A47" s="193"/>
      <c r="B47" s="194"/>
      <c r="C47" s="195"/>
      <c r="D47" s="202"/>
      <c r="E47" s="205"/>
      <c r="F47" s="22"/>
      <c r="G47" s="22"/>
      <c r="H47" s="60">
        <v>19</v>
      </c>
      <c r="I47" s="127"/>
      <c r="J47" s="127"/>
      <c r="K47" s="57" t="str">
        <f t="shared" si="4"/>
        <v/>
      </c>
      <c r="L47" s="9"/>
      <c r="M47" s="9"/>
      <c r="N47" s="56" t="str">
        <f t="shared" si="5"/>
        <v/>
      </c>
      <c r="O47" s="246"/>
      <c r="P47" s="22"/>
      <c r="Q47" s="22"/>
      <c r="R47" s="60">
        <v>3</v>
      </c>
      <c r="S47" s="69"/>
      <c r="T47" s="69"/>
      <c r="U47" s="57" t="str">
        <f t="shared" si="6"/>
        <v/>
      </c>
      <c r="V47" s="9"/>
      <c r="W47" s="9"/>
      <c r="X47" s="56" t="str">
        <f t="shared" si="7"/>
        <v/>
      </c>
      <c r="Y47" s="246"/>
      <c r="Z47" s="34"/>
      <c r="AA47" s="22"/>
    </row>
    <row r="48" spans="1:27" ht="15" customHeight="1" x14ac:dyDescent="0.25">
      <c r="A48" s="196"/>
      <c r="B48" s="197"/>
      <c r="C48" s="198"/>
      <c r="D48" s="203"/>
      <c r="E48" s="206"/>
      <c r="F48" s="22"/>
      <c r="G48" s="22"/>
      <c r="H48" s="60">
        <v>20</v>
      </c>
      <c r="I48" s="127"/>
      <c r="J48" s="127"/>
      <c r="K48" s="57" t="str">
        <f t="shared" si="4"/>
        <v/>
      </c>
      <c r="L48" s="9"/>
      <c r="M48" s="9"/>
      <c r="N48" s="56" t="str">
        <f t="shared" si="5"/>
        <v/>
      </c>
      <c r="O48" s="246"/>
      <c r="P48" s="22"/>
      <c r="Q48" s="22"/>
      <c r="R48" s="60">
        <v>4</v>
      </c>
      <c r="S48" s="69"/>
      <c r="T48" s="69"/>
      <c r="U48" s="57" t="str">
        <f t="shared" si="6"/>
        <v/>
      </c>
      <c r="V48" s="9"/>
      <c r="W48" s="9"/>
      <c r="X48" s="56" t="str">
        <f t="shared" si="7"/>
        <v/>
      </c>
      <c r="Y48" s="246"/>
      <c r="Z48" s="35"/>
      <c r="AA48" s="22"/>
    </row>
    <row r="49" spans="1:25" ht="15" customHeight="1" x14ac:dyDescent="0.25">
      <c r="A49" s="196"/>
      <c r="B49" s="197"/>
      <c r="C49" s="198"/>
      <c r="D49" s="203"/>
      <c r="E49" s="206"/>
      <c r="F49" s="23"/>
      <c r="G49" s="23"/>
      <c r="H49" s="60">
        <v>21</v>
      </c>
      <c r="I49" s="127"/>
      <c r="J49" s="127"/>
      <c r="K49" s="57" t="str">
        <f t="shared" si="4"/>
        <v/>
      </c>
      <c r="L49" s="9"/>
      <c r="M49" s="9"/>
      <c r="N49" s="56" t="str">
        <f t="shared" si="5"/>
        <v/>
      </c>
      <c r="O49" s="246"/>
      <c r="P49" s="23"/>
      <c r="Q49" s="23"/>
      <c r="R49" s="60">
        <v>5</v>
      </c>
      <c r="S49" s="69"/>
      <c r="T49" s="69"/>
      <c r="U49" s="57" t="str">
        <f t="shared" si="6"/>
        <v/>
      </c>
      <c r="V49" s="9"/>
      <c r="W49" s="9"/>
      <c r="X49" s="56" t="str">
        <f t="shared" si="7"/>
        <v/>
      </c>
      <c r="Y49" s="246"/>
    </row>
    <row r="50" spans="1:25" ht="15" customHeight="1" x14ac:dyDescent="0.25">
      <c r="A50" s="196"/>
      <c r="B50" s="197"/>
      <c r="C50" s="198"/>
      <c r="D50" s="203"/>
      <c r="E50" s="206"/>
      <c r="F50" s="23"/>
      <c r="G50" s="23"/>
      <c r="H50" s="60">
        <v>22</v>
      </c>
      <c r="I50" s="127"/>
      <c r="J50" s="127"/>
      <c r="K50" s="57" t="str">
        <f t="shared" si="4"/>
        <v/>
      </c>
      <c r="L50" s="9"/>
      <c r="M50" s="9"/>
      <c r="N50" s="56" t="str">
        <f t="shared" si="5"/>
        <v/>
      </c>
      <c r="O50" s="246"/>
      <c r="P50" s="23"/>
      <c r="Q50" s="23"/>
      <c r="R50" s="60">
        <v>6</v>
      </c>
      <c r="S50" s="69"/>
      <c r="T50" s="69"/>
      <c r="U50" s="57" t="str">
        <f t="shared" si="6"/>
        <v/>
      </c>
      <c r="V50" s="9"/>
      <c r="W50" s="9"/>
      <c r="X50" s="56" t="str">
        <f t="shared" si="7"/>
        <v/>
      </c>
      <c r="Y50" s="246"/>
    </row>
    <row r="51" spans="1:25" ht="20.25" customHeight="1" x14ac:dyDescent="0.25">
      <c r="A51" s="196"/>
      <c r="B51" s="197"/>
      <c r="C51" s="198"/>
      <c r="D51" s="203"/>
      <c r="E51" s="206"/>
      <c r="F51" s="23"/>
      <c r="G51" s="23"/>
      <c r="H51" s="60">
        <v>23</v>
      </c>
      <c r="I51" s="127"/>
      <c r="J51" s="127"/>
      <c r="K51" s="57" t="str">
        <f t="shared" si="4"/>
        <v/>
      </c>
      <c r="L51" s="9"/>
      <c r="M51" s="9"/>
      <c r="N51" s="56" t="str">
        <f t="shared" si="5"/>
        <v/>
      </c>
      <c r="O51" s="246"/>
      <c r="R51" s="60">
        <v>7</v>
      </c>
      <c r="S51" s="69"/>
      <c r="T51" s="69"/>
      <c r="U51" s="57" t="str">
        <f t="shared" si="6"/>
        <v/>
      </c>
      <c r="V51" s="9"/>
      <c r="W51" s="9"/>
      <c r="X51" s="56" t="str">
        <f t="shared" si="7"/>
        <v/>
      </c>
      <c r="Y51" s="246"/>
    </row>
    <row r="52" spans="1:25" ht="15.75" customHeight="1" x14ac:dyDescent="0.25">
      <c r="A52" s="196"/>
      <c r="B52" s="197"/>
      <c r="C52" s="198"/>
      <c r="D52" s="203"/>
      <c r="E52" s="206"/>
      <c r="F52" s="23"/>
      <c r="G52" s="23"/>
      <c r="H52" s="60">
        <v>24</v>
      </c>
      <c r="I52" s="127"/>
      <c r="J52" s="127"/>
      <c r="K52" s="57" t="str">
        <f t="shared" si="4"/>
        <v/>
      </c>
      <c r="L52" s="9"/>
      <c r="M52" s="9"/>
      <c r="N52" s="56" t="str">
        <f t="shared" si="5"/>
        <v/>
      </c>
      <c r="O52" s="246"/>
      <c r="R52" s="60">
        <v>8</v>
      </c>
      <c r="S52" s="69"/>
      <c r="T52" s="69"/>
      <c r="U52" s="57" t="str">
        <f t="shared" si="6"/>
        <v/>
      </c>
      <c r="V52" s="9"/>
      <c r="W52" s="9"/>
      <c r="X52" s="56" t="str">
        <f t="shared" si="7"/>
        <v/>
      </c>
      <c r="Y52" s="246"/>
    </row>
    <row r="53" spans="1:25" ht="15.75" customHeight="1" x14ac:dyDescent="0.25">
      <c r="A53" s="199"/>
      <c r="B53" s="200"/>
      <c r="C53" s="201"/>
      <c r="D53" s="204"/>
      <c r="E53" s="207"/>
      <c r="F53" s="23"/>
      <c r="G53" s="23"/>
      <c r="H53" s="60">
        <v>25</v>
      </c>
      <c r="I53" s="127"/>
      <c r="J53" s="127"/>
      <c r="K53" s="57" t="str">
        <f t="shared" si="4"/>
        <v/>
      </c>
      <c r="L53" s="9"/>
      <c r="M53" s="9"/>
      <c r="N53" s="56" t="str">
        <f t="shared" si="5"/>
        <v/>
      </c>
      <c r="O53" s="246"/>
      <c r="R53" s="60">
        <v>9</v>
      </c>
      <c r="S53" s="69"/>
      <c r="T53" s="69"/>
      <c r="U53" s="57" t="str">
        <f t="shared" si="6"/>
        <v/>
      </c>
      <c r="V53" s="9"/>
      <c r="W53" s="9"/>
      <c r="X53" s="56" t="str">
        <f t="shared" si="7"/>
        <v/>
      </c>
      <c r="Y53" s="246"/>
    </row>
    <row r="54" spans="1:25" ht="17.25" customHeight="1" x14ac:dyDescent="0.25">
      <c r="A54" s="44"/>
      <c r="B54" s="44"/>
      <c r="C54" s="45"/>
      <c r="D54" s="46"/>
      <c r="E54" s="47"/>
      <c r="F54" s="23"/>
      <c r="G54" s="23"/>
      <c r="H54" s="60">
        <v>26</v>
      </c>
      <c r="I54" s="127"/>
      <c r="J54" s="127"/>
      <c r="K54" s="57" t="str">
        <f t="shared" si="4"/>
        <v/>
      </c>
      <c r="L54" s="9"/>
      <c r="M54" s="9"/>
      <c r="N54" s="56" t="str">
        <f t="shared" si="5"/>
        <v/>
      </c>
      <c r="O54" s="246"/>
      <c r="R54" s="60">
        <v>10</v>
      </c>
      <c r="S54" s="69"/>
      <c r="T54" s="69"/>
      <c r="U54" s="57" t="str">
        <f t="shared" si="6"/>
        <v/>
      </c>
      <c r="V54" s="9"/>
      <c r="W54" s="9"/>
      <c r="X54" s="56" t="str">
        <f t="shared" si="7"/>
        <v/>
      </c>
      <c r="Y54" s="246"/>
    </row>
    <row r="55" spans="1:25" s="8" customFormat="1" ht="15.75" customHeight="1" x14ac:dyDescent="0.25">
      <c r="A55" s="219" t="s">
        <v>10</v>
      </c>
      <c r="B55" s="220"/>
      <c r="C55" s="138" t="s">
        <v>18</v>
      </c>
      <c r="D55" s="138" t="s">
        <v>16</v>
      </c>
      <c r="E55" s="138" t="s">
        <v>23</v>
      </c>
      <c r="F55" s="23"/>
      <c r="G55" s="23"/>
      <c r="H55" s="60">
        <v>27</v>
      </c>
      <c r="I55" s="127"/>
      <c r="J55" s="127"/>
      <c r="K55" s="57" t="str">
        <f t="shared" si="4"/>
        <v/>
      </c>
      <c r="L55" s="9"/>
      <c r="M55" s="9"/>
      <c r="N55" s="56" t="str">
        <f t="shared" si="5"/>
        <v/>
      </c>
      <c r="O55" s="246"/>
      <c r="R55" s="60">
        <v>11</v>
      </c>
      <c r="S55" s="69"/>
      <c r="T55" s="69"/>
      <c r="U55" s="57" t="str">
        <f t="shared" si="6"/>
        <v/>
      </c>
      <c r="V55" s="9"/>
      <c r="W55" s="9"/>
      <c r="X55" s="56" t="str">
        <f t="shared" si="7"/>
        <v/>
      </c>
      <c r="Y55" s="246"/>
    </row>
    <row r="56" spans="1:25" s="8" customFormat="1" ht="15" customHeight="1" x14ac:dyDescent="0.25">
      <c r="A56" s="221"/>
      <c r="B56" s="222"/>
      <c r="C56" s="139"/>
      <c r="D56" s="139"/>
      <c r="E56" s="139"/>
      <c r="F56" s="23"/>
      <c r="G56" s="23"/>
      <c r="H56" s="60">
        <v>28</v>
      </c>
      <c r="I56" s="127"/>
      <c r="J56" s="127"/>
      <c r="K56" s="57" t="str">
        <f t="shared" si="4"/>
        <v/>
      </c>
      <c r="L56" s="9"/>
      <c r="M56" s="9"/>
      <c r="N56" s="56" t="str">
        <f t="shared" si="5"/>
        <v/>
      </c>
      <c r="O56" s="246"/>
      <c r="R56" s="60">
        <v>12</v>
      </c>
      <c r="S56" s="69"/>
      <c r="T56" s="69"/>
      <c r="U56" s="57" t="str">
        <f t="shared" si="6"/>
        <v/>
      </c>
      <c r="V56" s="9"/>
      <c r="W56" s="9"/>
      <c r="X56" s="56" t="str">
        <f t="shared" si="7"/>
        <v/>
      </c>
      <c r="Y56" s="246"/>
    </row>
    <row r="57" spans="1:25" ht="19.5" customHeight="1" x14ac:dyDescent="0.25">
      <c r="A57" s="113" t="s">
        <v>11</v>
      </c>
      <c r="B57" s="114"/>
      <c r="C57" s="117" t="str">
        <f>IF(D47=0,"",D47)</f>
        <v/>
      </c>
      <c r="D57" s="117" t="str">
        <f>IF(E47=0,"",E47)</f>
        <v/>
      </c>
      <c r="E57" s="84" t="str">
        <f>IF(D57="","",(($C$39-D57)/($C$39-$E$39))*3+1)</f>
        <v/>
      </c>
      <c r="F57" s="23"/>
      <c r="G57" s="23"/>
      <c r="H57" s="60">
        <v>29</v>
      </c>
      <c r="I57" s="127"/>
      <c r="J57" s="127"/>
      <c r="K57" s="57" t="str">
        <f t="shared" si="4"/>
        <v/>
      </c>
      <c r="L57" s="9"/>
      <c r="M57" s="9"/>
      <c r="N57" s="56" t="str">
        <f t="shared" si="5"/>
        <v/>
      </c>
      <c r="O57" s="246"/>
      <c r="R57" s="60">
        <v>13</v>
      </c>
      <c r="S57" s="69"/>
      <c r="T57" s="69"/>
      <c r="U57" s="57" t="str">
        <f t="shared" si="6"/>
        <v/>
      </c>
      <c r="V57" s="9"/>
      <c r="W57" s="9"/>
      <c r="X57" s="56" t="str">
        <f t="shared" si="7"/>
        <v/>
      </c>
      <c r="Y57" s="246"/>
    </row>
    <row r="58" spans="1:25" ht="15" customHeight="1" x14ac:dyDescent="0.25">
      <c r="A58" s="115"/>
      <c r="B58" s="116"/>
      <c r="C58" s="118"/>
      <c r="D58" s="118"/>
      <c r="E58" s="85"/>
      <c r="F58" s="23"/>
      <c r="G58" s="23"/>
      <c r="H58" s="60">
        <v>30</v>
      </c>
      <c r="I58" s="127"/>
      <c r="J58" s="127"/>
      <c r="K58" s="57" t="str">
        <f t="shared" si="4"/>
        <v/>
      </c>
      <c r="L58" s="9"/>
      <c r="M58" s="9"/>
      <c r="N58" s="56" t="str">
        <f t="shared" si="5"/>
        <v/>
      </c>
      <c r="O58" s="246"/>
      <c r="R58" s="60">
        <v>14</v>
      </c>
      <c r="S58" s="69"/>
      <c r="T58" s="69"/>
      <c r="U58" s="57" t="str">
        <f t="shared" si="6"/>
        <v/>
      </c>
      <c r="V58" s="9"/>
      <c r="W58" s="9"/>
      <c r="X58" s="56" t="str">
        <f t="shared" si="7"/>
        <v/>
      </c>
      <c r="Y58" s="246"/>
    </row>
    <row r="59" spans="1:25" ht="15" customHeight="1" x14ac:dyDescent="0.25">
      <c r="A59" s="86" t="s">
        <v>17</v>
      </c>
      <c r="B59" s="87"/>
      <c r="C59" s="87"/>
      <c r="D59" s="87"/>
      <c r="E59" s="88"/>
      <c r="F59" s="23"/>
      <c r="G59" s="23"/>
      <c r="H59" s="60">
        <v>31</v>
      </c>
      <c r="I59" s="127"/>
      <c r="J59" s="127"/>
      <c r="K59" s="57" t="str">
        <f t="shared" si="4"/>
        <v/>
      </c>
      <c r="L59" s="9"/>
      <c r="M59" s="9"/>
      <c r="N59" s="56" t="str">
        <f t="shared" si="5"/>
        <v/>
      </c>
      <c r="O59" s="246"/>
      <c r="R59" s="60">
        <v>15</v>
      </c>
      <c r="S59" s="69"/>
      <c r="T59" s="69"/>
      <c r="U59" s="57" t="str">
        <f t="shared" si="6"/>
        <v/>
      </c>
      <c r="V59" s="9"/>
      <c r="W59" s="9"/>
      <c r="X59" s="56" t="str">
        <f t="shared" si="7"/>
        <v/>
      </c>
      <c r="Y59" s="246"/>
    </row>
    <row r="60" spans="1:25" ht="15" customHeight="1" x14ac:dyDescent="0.25">
      <c r="A60" s="89"/>
      <c r="B60" s="90"/>
      <c r="C60" s="90"/>
      <c r="D60" s="90"/>
      <c r="E60" s="91"/>
      <c r="F60" s="23"/>
      <c r="G60" s="23"/>
      <c r="H60" s="60">
        <v>30</v>
      </c>
      <c r="I60" s="127"/>
      <c r="J60" s="127"/>
      <c r="K60" s="57" t="str">
        <f t="shared" si="4"/>
        <v/>
      </c>
      <c r="L60" s="9"/>
      <c r="M60" s="9"/>
      <c r="N60" s="56" t="str">
        <f t="shared" si="5"/>
        <v/>
      </c>
      <c r="O60" s="246"/>
      <c r="R60" s="60">
        <v>16</v>
      </c>
      <c r="S60" s="69"/>
      <c r="T60" s="69"/>
      <c r="U60" s="57" t="str">
        <f t="shared" si="6"/>
        <v/>
      </c>
      <c r="V60" s="9"/>
      <c r="W60" s="9"/>
      <c r="X60" s="56" t="str">
        <f t="shared" si="7"/>
        <v/>
      </c>
      <c r="Y60" s="246"/>
    </row>
    <row r="61" spans="1:25" s="2" customFormat="1" ht="15" customHeight="1" x14ac:dyDescent="0.5">
      <c r="A61" s="103" t="s">
        <v>0</v>
      </c>
      <c r="B61" s="104"/>
      <c r="C61" s="112" t="str">
        <f>IF(L22=0,"",L22)</f>
        <v/>
      </c>
      <c r="D61" s="112" t="str">
        <f>O22</f>
        <v/>
      </c>
      <c r="E61" s="111" t="str">
        <f>IF(D61="","",(($C$39-D61)/($C$39-$E$39))*3+1)</f>
        <v/>
      </c>
      <c r="F61" s="23"/>
      <c r="G61" s="23"/>
      <c r="H61" s="60">
        <v>31</v>
      </c>
      <c r="I61" s="127"/>
      <c r="J61" s="127"/>
      <c r="K61" s="57" t="str">
        <f t="shared" si="4"/>
        <v/>
      </c>
      <c r="L61" s="9"/>
      <c r="M61" s="9"/>
      <c r="N61" s="56" t="str">
        <f t="shared" si="5"/>
        <v/>
      </c>
      <c r="O61" s="246"/>
      <c r="R61" s="60">
        <v>17</v>
      </c>
      <c r="S61" s="69"/>
      <c r="T61" s="69"/>
      <c r="U61" s="57" t="str">
        <f t="shared" si="6"/>
        <v/>
      </c>
      <c r="V61" s="9"/>
      <c r="W61" s="9"/>
      <c r="X61" s="56" t="str">
        <f t="shared" si="7"/>
        <v/>
      </c>
      <c r="Y61" s="246"/>
    </row>
    <row r="62" spans="1:25" s="3" customFormat="1" ht="15" customHeight="1" x14ac:dyDescent="0.3">
      <c r="A62" s="99"/>
      <c r="B62" s="100"/>
      <c r="C62" s="101"/>
      <c r="D62" s="101"/>
      <c r="E62" s="102"/>
      <c r="F62" s="23"/>
      <c r="G62" s="23"/>
      <c r="H62" s="60">
        <v>32</v>
      </c>
      <c r="I62" s="127"/>
      <c r="J62" s="127"/>
      <c r="K62" s="57" t="str">
        <f t="shared" si="4"/>
        <v/>
      </c>
      <c r="L62" s="9"/>
      <c r="M62" s="9"/>
      <c r="N62" s="56" t="str">
        <f t="shared" si="5"/>
        <v/>
      </c>
      <c r="O62" s="246"/>
      <c r="R62" s="60">
        <v>18</v>
      </c>
      <c r="S62" s="69"/>
      <c r="T62" s="69"/>
      <c r="U62" s="57" t="str">
        <f t="shared" si="6"/>
        <v/>
      </c>
      <c r="V62" s="9"/>
      <c r="W62" s="9"/>
      <c r="X62" s="56" t="str">
        <f t="shared" si="7"/>
        <v/>
      </c>
      <c r="Y62" s="246"/>
    </row>
    <row r="63" spans="1:25" ht="15" customHeight="1" x14ac:dyDescent="0.25">
      <c r="A63" s="80" t="s">
        <v>35</v>
      </c>
      <c r="B63" s="81"/>
      <c r="C63" s="74" t="str">
        <f>IF(L65=0,"",L65)</f>
        <v/>
      </c>
      <c r="D63" s="74" t="str">
        <f>O65</f>
        <v/>
      </c>
      <c r="E63" s="72" t="str">
        <f>IF(D63="","",(($C$39-D63)/($C$39-$E$39))*3+1)</f>
        <v/>
      </c>
      <c r="F63" s="23"/>
      <c r="G63" s="23"/>
      <c r="H63" s="60">
        <v>33</v>
      </c>
      <c r="I63" s="127"/>
      <c r="J63" s="127"/>
      <c r="K63" s="57" t="str">
        <f t="shared" si="4"/>
        <v/>
      </c>
      <c r="L63" s="9"/>
      <c r="M63" s="9"/>
      <c r="N63" s="56" t="str">
        <f t="shared" si="5"/>
        <v/>
      </c>
      <c r="O63" s="246"/>
      <c r="R63" s="60">
        <v>19</v>
      </c>
      <c r="S63" s="69"/>
      <c r="T63" s="69"/>
      <c r="U63" s="57" t="str">
        <f t="shared" si="6"/>
        <v/>
      </c>
      <c r="V63" s="9"/>
      <c r="W63" s="9"/>
      <c r="X63" s="56" t="str">
        <f t="shared" si="7"/>
        <v/>
      </c>
      <c r="Y63" s="246"/>
    </row>
    <row r="64" spans="1:25" ht="17.25" customHeight="1" x14ac:dyDescent="0.25">
      <c r="A64" s="82"/>
      <c r="B64" s="83"/>
      <c r="C64" s="74"/>
      <c r="D64" s="74"/>
      <c r="E64" s="72"/>
      <c r="F64" s="23"/>
      <c r="G64" s="23"/>
      <c r="H64" s="60">
        <v>34</v>
      </c>
      <c r="I64" s="127"/>
      <c r="J64" s="127"/>
      <c r="K64" s="57" t="str">
        <f t="shared" si="4"/>
        <v/>
      </c>
      <c r="L64" s="9"/>
      <c r="M64" s="9"/>
      <c r="N64" s="56" t="str">
        <f t="shared" si="5"/>
        <v/>
      </c>
      <c r="O64" s="247"/>
      <c r="R64" s="60">
        <v>20</v>
      </c>
      <c r="S64" s="69"/>
      <c r="T64" s="69"/>
      <c r="U64" s="57" t="str">
        <f>IF(S64&lt;&gt;0,1,"")</f>
        <v/>
      </c>
      <c r="V64" s="9"/>
      <c r="W64" s="9"/>
      <c r="X64" s="56" t="str">
        <f>IF(V64*W64=0,"",V64*W64)</f>
        <v/>
      </c>
      <c r="Y64" s="247"/>
    </row>
    <row r="65" spans="1:25" ht="15" customHeight="1" x14ac:dyDescent="0.35">
      <c r="A65" s="97" t="s">
        <v>38</v>
      </c>
      <c r="B65" s="98"/>
      <c r="C65" s="101" t="str">
        <f>IF(V37=0,"",V37)</f>
        <v/>
      </c>
      <c r="D65" s="101" t="str">
        <f>Y37</f>
        <v/>
      </c>
      <c r="E65" s="102" t="str">
        <f>IF(D65="","",(($C$39-D65)/($C$39-$E$39))*3+1)</f>
        <v/>
      </c>
      <c r="F65" s="23"/>
      <c r="G65" s="23"/>
      <c r="H65" s="96"/>
      <c r="I65" s="52"/>
      <c r="J65" s="53"/>
      <c r="K65" s="95">
        <f>SUM(K29:K64)</f>
        <v>0</v>
      </c>
      <c r="L65" s="93">
        <f>SUM(L29:L64)</f>
        <v>0</v>
      </c>
      <c r="M65" s="94"/>
      <c r="N65" s="93">
        <f>SUM(N29:N64)</f>
        <v>0</v>
      </c>
      <c r="O65" s="92" t="str">
        <f>IF(L65=0,"",N65/L65)</f>
        <v/>
      </c>
      <c r="R65" s="96"/>
      <c r="S65" s="52"/>
      <c r="T65" s="53"/>
      <c r="U65" s="109">
        <f>SUM(U45:U63)</f>
        <v>0</v>
      </c>
      <c r="V65" s="105">
        <f>SUM(V45:V63)</f>
        <v>0</v>
      </c>
      <c r="W65" s="107"/>
      <c r="X65" s="105">
        <f>SUM(X45:X63)</f>
        <v>0</v>
      </c>
      <c r="Y65" s="92" t="str">
        <f>IF(V65=0,"",X65/V65)</f>
        <v/>
      </c>
    </row>
    <row r="66" spans="1:25" s="2" customFormat="1" ht="15" customHeight="1" x14ac:dyDescent="0.5">
      <c r="A66" s="99"/>
      <c r="B66" s="100"/>
      <c r="C66" s="101"/>
      <c r="D66" s="101"/>
      <c r="E66" s="102"/>
      <c r="F66" s="23"/>
      <c r="G66" s="23"/>
      <c r="H66" s="96"/>
      <c r="I66" s="54"/>
      <c r="J66" s="55"/>
      <c r="K66" s="95"/>
      <c r="L66" s="93"/>
      <c r="M66" s="94"/>
      <c r="N66" s="93"/>
      <c r="O66" s="92"/>
      <c r="R66" s="96"/>
      <c r="S66" s="54"/>
      <c r="T66" s="55"/>
      <c r="U66" s="110"/>
      <c r="V66" s="106"/>
      <c r="W66" s="108"/>
      <c r="X66" s="106"/>
      <c r="Y66" s="92"/>
    </row>
    <row r="67" spans="1:25" ht="16.5" customHeight="1" x14ac:dyDescent="0.25">
      <c r="A67" s="76" t="s">
        <v>31</v>
      </c>
      <c r="B67" s="77"/>
      <c r="C67" s="74" t="str">
        <f>IF(V65=0,"",V65)</f>
        <v/>
      </c>
      <c r="D67" s="74" t="str">
        <f>Y65</f>
        <v/>
      </c>
      <c r="E67" s="72" t="str">
        <f>IF(D67="","",(($C$39-D67)/($C$39-$E$39))*3+1)</f>
        <v/>
      </c>
      <c r="F67" s="23"/>
      <c r="G67" s="23"/>
      <c r="H67" s="23"/>
      <c r="I67" s="23"/>
      <c r="R67" s="34"/>
      <c r="S67" s="29"/>
      <c r="T67" s="1"/>
      <c r="U67" s="1"/>
      <c r="V67" s="1"/>
    </row>
    <row r="68" spans="1:25" ht="15" customHeight="1" x14ac:dyDescent="0.25">
      <c r="A68" s="78"/>
      <c r="B68" s="79"/>
      <c r="C68" s="75"/>
      <c r="D68" s="75"/>
      <c r="E68" s="73"/>
      <c r="F68" s="23"/>
      <c r="G68" s="23"/>
      <c r="H68" s="23"/>
      <c r="I68" s="23"/>
      <c r="R68" s="34"/>
      <c r="S68" s="29"/>
      <c r="T68" s="1"/>
      <c r="U68" s="1"/>
      <c r="V68" s="1"/>
    </row>
    <row r="69" spans="1:25" ht="15" customHeight="1" x14ac:dyDescent="0.25">
      <c r="A69" s="26"/>
      <c r="B69" s="26"/>
      <c r="C69" s="27"/>
      <c r="D69" s="27"/>
      <c r="E69" s="27"/>
      <c r="F69" s="29"/>
      <c r="G69" s="29"/>
      <c r="H69" s="23"/>
      <c r="I69" s="23"/>
      <c r="R69" s="34"/>
      <c r="S69" s="29"/>
      <c r="T69" s="1"/>
      <c r="U69" s="1"/>
      <c r="V69" s="1"/>
    </row>
    <row r="70" spans="1:25" ht="14.25" customHeight="1" x14ac:dyDescent="0.25">
      <c r="A70" s="29"/>
      <c r="B70" s="29"/>
      <c r="C70" s="29"/>
      <c r="D70" s="29"/>
      <c r="E70" s="29"/>
      <c r="F70" s="29"/>
      <c r="G70" s="29"/>
      <c r="H70" s="23"/>
      <c r="I70" s="23"/>
      <c r="R70" s="34"/>
      <c r="S70" s="29"/>
      <c r="T70" s="1"/>
      <c r="U70" s="1"/>
      <c r="V70" s="1"/>
    </row>
    <row r="71" spans="1:25" ht="15" customHeight="1" x14ac:dyDescent="0.25">
      <c r="A71" s="29"/>
      <c r="B71" s="29"/>
      <c r="C71" s="29"/>
      <c r="D71" s="29"/>
      <c r="E71" s="29"/>
      <c r="F71" s="29"/>
      <c r="G71" s="29"/>
      <c r="H71" s="23"/>
      <c r="I71" s="23"/>
      <c r="J71" s="8"/>
      <c r="K71" s="8"/>
      <c r="L71" s="8"/>
      <c r="M71" s="8"/>
      <c r="N71" s="8"/>
      <c r="O71" s="8"/>
      <c r="R71" s="35"/>
      <c r="S71" s="29"/>
      <c r="T71" s="1"/>
      <c r="U71" s="1"/>
      <c r="V71" s="1"/>
    </row>
    <row r="72" spans="1:25" ht="15" customHeight="1" x14ac:dyDescent="0.25">
      <c r="A72" s="29"/>
      <c r="B72" s="29"/>
      <c r="C72" s="29"/>
      <c r="D72" s="29"/>
      <c r="E72" s="29"/>
      <c r="F72" s="29"/>
      <c r="G72" s="29"/>
      <c r="H72" s="23"/>
      <c r="I72" s="23"/>
      <c r="J72" s="8"/>
      <c r="K72" s="8"/>
      <c r="L72" s="8"/>
      <c r="M72" s="8"/>
      <c r="N72" s="8"/>
      <c r="O72" s="8"/>
      <c r="R72" s="35"/>
      <c r="S72" s="29"/>
      <c r="T72" s="1"/>
      <c r="U72" s="1"/>
      <c r="V72" s="1"/>
    </row>
    <row r="73" spans="1:25" ht="15" customHeight="1" x14ac:dyDescent="0.25">
      <c r="A73" s="29"/>
      <c r="B73" s="29"/>
      <c r="C73" s="29"/>
      <c r="D73" s="29"/>
      <c r="E73" s="29"/>
      <c r="F73" s="29"/>
      <c r="G73" s="29"/>
      <c r="H73" s="23"/>
      <c r="I73" s="23"/>
    </row>
    <row r="74" spans="1:25" ht="15" customHeight="1" x14ac:dyDescent="0.25">
      <c r="A74" s="29"/>
      <c r="B74" s="29"/>
      <c r="C74" s="29"/>
      <c r="D74" s="29"/>
      <c r="E74" s="29"/>
      <c r="F74" s="29"/>
      <c r="G74" s="29"/>
      <c r="H74" s="23"/>
      <c r="I74" s="23"/>
    </row>
    <row r="75" spans="1:25" ht="19.5" customHeight="1" x14ac:dyDescent="0.25">
      <c r="A75" s="29"/>
      <c r="B75" s="29"/>
      <c r="C75" s="29"/>
      <c r="D75" s="29"/>
      <c r="E75" s="29"/>
      <c r="F75" s="29"/>
      <c r="G75" s="29"/>
      <c r="H75" s="23"/>
      <c r="I75" s="23"/>
    </row>
    <row r="76" spans="1:25" ht="15" customHeight="1" x14ac:dyDescent="0.25">
      <c r="C76" s="1"/>
      <c r="D76" s="1"/>
      <c r="E76" s="1"/>
      <c r="F76" s="24"/>
      <c r="H76" s="23"/>
      <c r="I76" s="23"/>
    </row>
    <row r="77" spans="1:25" ht="15" customHeight="1" x14ac:dyDescent="0.5">
      <c r="F77" s="24"/>
      <c r="H77" s="23"/>
      <c r="I77" s="23"/>
      <c r="J77" s="2"/>
      <c r="K77" s="2"/>
      <c r="L77" s="2"/>
      <c r="M77" s="2"/>
      <c r="N77" s="2"/>
      <c r="O77" s="2"/>
    </row>
    <row r="78" spans="1:25" ht="15" customHeight="1" x14ac:dyDescent="0.3">
      <c r="F78" s="24"/>
      <c r="H78" s="23"/>
      <c r="I78" s="23"/>
      <c r="J78" s="3"/>
      <c r="K78" s="3"/>
      <c r="L78" s="3"/>
      <c r="M78" s="3"/>
      <c r="N78" s="3"/>
      <c r="O78" s="3"/>
    </row>
    <row r="79" spans="1:25" ht="15" customHeight="1" x14ac:dyDescent="0.25">
      <c r="F79" s="24"/>
      <c r="H79" s="23"/>
      <c r="I79" s="23"/>
    </row>
    <row r="80" spans="1:25" ht="15" customHeight="1" x14ac:dyDescent="0.25">
      <c r="F80" s="24"/>
      <c r="H80" s="23"/>
      <c r="I80" s="23"/>
    </row>
    <row r="81" spans="6:15" ht="15" customHeight="1" x14ac:dyDescent="0.25">
      <c r="F81" s="24"/>
      <c r="H81" s="23"/>
      <c r="I81" s="23"/>
    </row>
    <row r="82" spans="6:15" ht="15" customHeight="1" x14ac:dyDescent="0.5">
      <c r="H82" s="23"/>
      <c r="I82" s="23"/>
      <c r="J82" s="2"/>
      <c r="K82" s="2"/>
      <c r="L82" s="2"/>
      <c r="M82" s="2"/>
      <c r="N82" s="2"/>
      <c r="O82" s="2"/>
    </row>
    <row r="83" spans="6:15" ht="15" customHeight="1" x14ac:dyDescent="0.25">
      <c r="H83" s="23"/>
      <c r="I83" s="23"/>
    </row>
    <row r="84" spans="6:15" ht="15" customHeight="1" x14ac:dyDescent="0.25">
      <c r="H84" s="23"/>
      <c r="I84" s="23"/>
    </row>
    <row r="85" spans="6:15" ht="15" customHeight="1" x14ac:dyDescent="0.25">
      <c r="H85" s="29"/>
      <c r="I85" s="29"/>
    </row>
    <row r="86" spans="6:15" ht="15" customHeight="1" x14ac:dyDescent="0.25">
      <c r="H86" s="29"/>
      <c r="I86" s="29"/>
      <c r="O86" s="1"/>
    </row>
    <row r="87" spans="6:15" ht="15" customHeight="1" x14ac:dyDescent="0.25">
      <c r="H87" s="29"/>
      <c r="I87" s="29"/>
      <c r="O87" s="1"/>
    </row>
    <row r="88" spans="6:15" ht="15" customHeight="1" x14ac:dyDescent="0.25">
      <c r="H88" s="29"/>
      <c r="I88" s="29"/>
      <c r="O88" s="1"/>
    </row>
    <row r="89" spans="6:15" ht="15" customHeight="1" x14ac:dyDescent="0.25">
      <c r="H89" s="29"/>
      <c r="I89" s="29"/>
      <c r="O89" s="1"/>
    </row>
    <row r="90" spans="6:15" ht="15" customHeight="1" x14ac:dyDescent="0.25">
      <c r="H90" s="29"/>
      <c r="I90" s="29"/>
      <c r="O90" s="1"/>
    </row>
    <row r="91" spans="6:15" ht="15" customHeight="1" x14ac:dyDescent="0.25">
      <c r="H91" s="29"/>
      <c r="I91" s="29"/>
      <c r="O91" s="1"/>
    </row>
  </sheetData>
  <sheetProtection algorithmName="SHA-512" hashValue="I+rQ56xgoPDHerFN8ek6VTxqhWZOq6UVgxBUkxY9g2HcKGs2Trt/iexf+mZEhw48vniUvmatRveFbSOIooV62w==" saltValue="xfnugg3ZJ3TyGF2BIBShMw==" spinCount="100000" sheet="1" selectLockedCells="1"/>
  <mergeCells count="221">
    <mergeCell ref="S5:T6"/>
    <mergeCell ref="U5:U6"/>
    <mergeCell ref="V5:V6"/>
    <mergeCell ref="W5:W6"/>
    <mergeCell ref="X5:X6"/>
    <mergeCell ref="Y5:Y6"/>
    <mergeCell ref="S15:T15"/>
    <mergeCell ref="S7:T7"/>
    <mergeCell ref="I61:J61"/>
    <mergeCell ref="H24:O26"/>
    <mergeCell ref="I15:J15"/>
    <mergeCell ref="I16:J16"/>
    <mergeCell ref="O7:O21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S35:T35"/>
    <mergeCell ref="R2:Y4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10:T10"/>
    <mergeCell ref="S11:T11"/>
    <mergeCell ref="S12:T12"/>
    <mergeCell ref="S13:T13"/>
    <mergeCell ref="S14:T14"/>
    <mergeCell ref="S18:T18"/>
    <mergeCell ref="S19:T19"/>
    <mergeCell ref="S16:T16"/>
    <mergeCell ref="S17:T17"/>
    <mergeCell ref="Y7:Y36"/>
    <mergeCell ref="R5:R6"/>
    <mergeCell ref="R39:Y42"/>
    <mergeCell ref="R43:R44"/>
    <mergeCell ref="S43:T44"/>
    <mergeCell ref="U43:U44"/>
    <mergeCell ref="V43:V44"/>
    <mergeCell ref="W43:W44"/>
    <mergeCell ref="X43:X44"/>
    <mergeCell ref="Y43:Y44"/>
    <mergeCell ref="S50:T50"/>
    <mergeCell ref="Y45:Y64"/>
    <mergeCell ref="S31:T31"/>
    <mergeCell ref="S32:T32"/>
    <mergeCell ref="S33:T33"/>
    <mergeCell ref="S34:T34"/>
    <mergeCell ref="I8:J8"/>
    <mergeCell ref="N22:N23"/>
    <mergeCell ref="M22:M23"/>
    <mergeCell ref="K22:K23"/>
    <mergeCell ref="L22:L23"/>
    <mergeCell ref="M27:M28"/>
    <mergeCell ref="N27:N28"/>
    <mergeCell ref="O27:O28"/>
    <mergeCell ref="I9:J9"/>
    <mergeCell ref="I10:J10"/>
    <mergeCell ref="I11:J11"/>
    <mergeCell ref="I12:J12"/>
    <mergeCell ref="I13:J13"/>
    <mergeCell ref="I14:J14"/>
    <mergeCell ref="I27:J28"/>
    <mergeCell ref="K27:K28"/>
    <mergeCell ref="L27:L28"/>
    <mergeCell ref="S51:T51"/>
    <mergeCell ref="S52:T52"/>
    <mergeCell ref="S53:T53"/>
    <mergeCell ref="S54:T54"/>
    <mergeCell ref="S56:T56"/>
    <mergeCell ref="S59:T59"/>
    <mergeCell ref="S60:T60"/>
    <mergeCell ref="S55:T55"/>
    <mergeCell ref="S57:T57"/>
    <mergeCell ref="S58:T58"/>
    <mergeCell ref="N5:N6"/>
    <mergeCell ref="O5:O6"/>
    <mergeCell ref="B3:E5"/>
    <mergeCell ref="B1:B2"/>
    <mergeCell ref="C1:E2"/>
    <mergeCell ref="J1:L1"/>
    <mergeCell ref="I7:J7"/>
    <mergeCell ref="O22:O23"/>
    <mergeCell ref="I62:J62"/>
    <mergeCell ref="O29:O64"/>
    <mergeCell ref="H2:O4"/>
    <mergeCell ref="I54:J54"/>
    <mergeCell ref="I42:J42"/>
    <mergeCell ref="I56:J56"/>
    <mergeCell ref="H27:H28"/>
    <mergeCell ref="A55:B56"/>
    <mergeCell ref="C61:C62"/>
    <mergeCell ref="D55:D56"/>
    <mergeCell ref="E55:E56"/>
    <mergeCell ref="H5:H6"/>
    <mergeCell ref="I5:J6"/>
    <mergeCell ref="K5:K6"/>
    <mergeCell ref="L5:L6"/>
    <mergeCell ref="M5:M6"/>
    <mergeCell ref="D45:D46"/>
    <mergeCell ref="I58:J58"/>
    <mergeCell ref="O65:O66"/>
    <mergeCell ref="I63:J63"/>
    <mergeCell ref="K65:K66"/>
    <mergeCell ref="L65:L66"/>
    <mergeCell ref="M65:M66"/>
    <mergeCell ref="N65:N66"/>
    <mergeCell ref="I64:J64"/>
    <mergeCell ref="I57:J57"/>
    <mergeCell ref="I60:J60"/>
    <mergeCell ref="I55:J55"/>
    <mergeCell ref="A23:B24"/>
    <mergeCell ref="I35:J35"/>
    <mergeCell ref="A43:E44"/>
    <mergeCell ref="A45:C46"/>
    <mergeCell ref="C25:E26"/>
    <mergeCell ref="I36:J36"/>
    <mergeCell ref="I37:J37"/>
    <mergeCell ref="I29:J29"/>
    <mergeCell ref="I30:J30"/>
    <mergeCell ref="I31:J31"/>
    <mergeCell ref="I41:J41"/>
    <mergeCell ref="A27:E32"/>
    <mergeCell ref="A33:E36"/>
    <mergeCell ref="A37:E38"/>
    <mergeCell ref="D39:D42"/>
    <mergeCell ref="E39:E42"/>
    <mergeCell ref="C23:C24"/>
    <mergeCell ref="D23:D24"/>
    <mergeCell ref="E23:E24"/>
    <mergeCell ref="I39:J39"/>
    <mergeCell ref="I40:J40"/>
    <mergeCell ref="I33:J33"/>
    <mergeCell ref="I34:J34"/>
    <mergeCell ref="A25:B26"/>
    <mergeCell ref="W65:W66"/>
    <mergeCell ref="U65:U66"/>
    <mergeCell ref="E61:E62"/>
    <mergeCell ref="D61:D62"/>
    <mergeCell ref="A57:B58"/>
    <mergeCell ref="C57:C58"/>
    <mergeCell ref="D57:D58"/>
    <mergeCell ref="A13:B14"/>
    <mergeCell ref="C13:E14"/>
    <mergeCell ref="I20:J20"/>
    <mergeCell ref="I17:J17"/>
    <mergeCell ref="I18:J18"/>
    <mergeCell ref="I19:J19"/>
    <mergeCell ref="I21:J21"/>
    <mergeCell ref="A21:E22"/>
    <mergeCell ref="A17:B18"/>
    <mergeCell ref="A19:B20"/>
    <mergeCell ref="A15:B16"/>
    <mergeCell ref="C15:E16"/>
    <mergeCell ref="C17:E18"/>
    <mergeCell ref="C19:E20"/>
    <mergeCell ref="I32:J32"/>
    <mergeCell ref="H22:H23"/>
    <mergeCell ref="C55:C56"/>
    <mergeCell ref="A67:B68"/>
    <mergeCell ref="D67:D68"/>
    <mergeCell ref="A63:B64"/>
    <mergeCell ref="C63:C64"/>
    <mergeCell ref="E63:E64"/>
    <mergeCell ref="D63:D64"/>
    <mergeCell ref="E57:E58"/>
    <mergeCell ref="A59:E60"/>
    <mergeCell ref="Y37:Y38"/>
    <mergeCell ref="V37:V38"/>
    <mergeCell ref="W37:W38"/>
    <mergeCell ref="X37:X38"/>
    <mergeCell ref="U37:U38"/>
    <mergeCell ref="R37:R38"/>
    <mergeCell ref="A65:B66"/>
    <mergeCell ref="D65:D66"/>
    <mergeCell ref="C65:C66"/>
    <mergeCell ref="E65:E66"/>
    <mergeCell ref="S45:T45"/>
    <mergeCell ref="S46:T46"/>
    <mergeCell ref="S63:T63"/>
    <mergeCell ref="A61:B62"/>
    <mergeCell ref="X65:X66"/>
    <mergeCell ref="Y65:Y66"/>
    <mergeCell ref="T1:V1"/>
    <mergeCell ref="S61:T61"/>
    <mergeCell ref="S62:T62"/>
    <mergeCell ref="S49:T49"/>
    <mergeCell ref="S8:T8"/>
    <mergeCell ref="S9:T9"/>
    <mergeCell ref="C11:E11"/>
    <mergeCell ref="E67:E68"/>
    <mergeCell ref="C67:C68"/>
    <mergeCell ref="S36:T36"/>
    <mergeCell ref="S64:T64"/>
    <mergeCell ref="S47:T47"/>
    <mergeCell ref="S48:T48"/>
    <mergeCell ref="V65:V66"/>
    <mergeCell ref="E45:E46"/>
    <mergeCell ref="I38:J38"/>
    <mergeCell ref="R65:R66"/>
    <mergeCell ref="I59:J59"/>
    <mergeCell ref="A47:C53"/>
    <mergeCell ref="D47:D53"/>
    <mergeCell ref="E47:E53"/>
    <mergeCell ref="A39:B42"/>
    <mergeCell ref="C39:C42"/>
    <mergeCell ref="H65:H66"/>
  </mergeCells>
  <conditionalFormatting sqref="A1">
    <cfRule type="expression" dxfId="0" priority="1">
      <formula>CELL("Schutz",A1)=0</formula>
    </cfRule>
  </conditionalFormatting>
  <dataValidations count="2">
    <dataValidation type="decimal" allowBlank="1" showInputMessage="1" showErrorMessage="1" sqref="L7:L21 V45:V64 V7:V36 L29:L64">
      <formula1>0.2</formula1>
      <formula2>100</formula2>
    </dataValidation>
    <dataValidation type="decimal" operator="greaterThanOrEqual" allowBlank="1" showInputMessage="1" showErrorMessage="1" sqref="M7:M21 W45:W64 W7:W36 M29:M64">
      <formula1>1</formula1>
    </dataValidation>
  </dataValidations>
  <hyperlinks>
    <hyperlink ref="C11" r:id="rId1"/>
  </hyperlinks>
  <printOptions horizontalCentered="1" verticalCentered="1"/>
  <pageMargins left="0.31496062992125984" right="0.31496062992125984" top="0.39370078740157483" bottom="0.27559055118110237" header="0.11811023622047245" footer="0.11811023622047245"/>
  <pageSetup paperSize="9" scale="66" fitToWidth="5" orientation="portrait" r:id="rId2"/>
  <headerFooter alignWithMargins="0">
    <oddHeader xml:space="preserve">&amp;R&amp;12updated: &amp;D&amp;K0070C0
</oddHeader>
    <oddFooter>&amp;C&amp;P/&amp;N</oddFooter>
  </headerFooter>
  <colBreaks count="2" manualBreakCount="2">
    <brk id="6" max="70" man="1"/>
    <brk id="16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Subject Specific Form</vt:lpstr>
      <vt:lpstr>'Subject Specific Form'!Druckbereich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- Subject Specific Form</dc:title>
  <dc:creator>Rachele Fermani</dc:creator>
  <cp:lastModifiedBy>Rachele Fermani</cp:lastModifiedBy>
  <cp:lastPrinted>2021-11-18T09:50:01Z</cp:lastPrinted>
  <dcterms:created xsi:type="dcterms:W3CDTF">2013-10-29T16:55:06Z</dcterms:created>
  <dcterms:modified xsi:type="dcterms:W3CDTF">2023-02-15T14:56:43Z</dcterms:modified>
</cp:coreProperties>
</file>